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95" yWindow="0" windowWidth="10695" windowHeight="122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<sst xmlns="http://schemas.openxmlformats.org/spreadsheetml/2006/main" count="344" uniqueCount="344">
  <si>
    <t>FINESS</t>
  </si>
  <si>
    <t>Libellé FINESS</t>
  </si>
  <si>
    <t>060000528</t>
  </si>
  <si>
    <t>CTRE ANTOINE LACASSAGNE</t>
  </si>
  <si>
    <t>060780491</t>
  </si>
  <si>
    <t>INSTITUT ARNAULT TZANCK</t>
  </si>
  <si>
    <t>060785011</t>
  </si>
  <si>
    <t>C.H.U.  DE  NICE</t>
  </si>
  <si>
    <t>130001647</t>
  </si>
  <si>
    <t>INSTITUT PAOLI - CALMETTES</t>
  </si>
  <si>
    <t>130041916</t>
  </si>
  <si>
    <t>CH DU PAYS D'AIX CHI AIX PERTUIS</t>
  </si>
  <si>
    <t>130783962</t>
  </si>
  <si>
    <t>CLINIQUE WULFRAN PUGET</t>
  </si>
  <si>
    <t>130784051</t>
  </si>
  <si>
    <t>POLYCLINIQUE CLAIRVAL</t>
  </si>
  <si>
    <t>130785652</t>
  </si>
  <si>
    <t>HOPITAL SAINT JOSEPH</t>
  </si>
  <si>
    <t>130785678</t>
  </si>
  <si>
    <t>CLINIQUE VERT COTEAU</t>
  </si>
  <si>
    <t>130786049</t>
  </si>
  <si>
    <t>AP-HM</t>
  </si>
  <si>
    <t>130810740</t>
  </si>
  <si>
    <t>CLINIQUE AXIUM</t>
  </si>
  <si>
    <t>140000100</t>
  </si>
  <si>
    <t>CHU COTE DE NACRE CAEN</t>
  </si>
  <si>
    <t>140000555</t>
  </si>
  <si>
    <t>CENTRE DE LUTTE CONTRE LE CANCER - FRANÇOIS BACLESSE</t>
  </si>
  <si>
    <t>140017237</t>
  </si>
  <si>
    <t>CHP ST MARTIN CAEN</t>
  </si>
  <si>
    <t>170023279</t>
  </si>
  <si>
    <t>GROUPE HOSP. DE LA ROCHELLE-RE-AUNIS</t>
  </si>
  <si>
    <t>210780581</t>
  </si>
  <si>
    <t>C.H.U. DE DIJON</t>
  </si>
  <si>
    <t>210780789</t>
  </si>
  <si>
    <t>CLINIQUE MEDICO-CHIRURGICALE</t>
  </si>
  <si>
    <t>210987731</t>
  </si>
  <si>
    <t>CENTRE GEORGES-FRANCOIS LECLERC</t>
  </si>
  <si>
    <t>220000020</t>
  </si>
  <si>
    <t>CENTRE HOSPITALIER ST BRIEUC</t>
  </si>
  <si>
    <t>250000015</t>
  </si>
  <si>
    <t>CHU BESANCON</t>
  </si>
  <si>
    <t>260000021</t>
  </si>
  <si>
    <t>CENTRE HOSPITALIER DE VALENCE</t>
  </si>
  <si>
    <t>290000017</t>
  </si>
  <si>
    <t>C.H.U.  BREST</t>
  </si>
  <si>
    <t>290019777</t>
  </si>
  <si>
    <t>POLYCLINIQUE DE KERAUDREN</t>
  </si>
  <si>
    <t>300780038</t>
  </si>
  <si>
    <t>CHU NIMES</t>
  </si>
  <si>
    <t>300780152</t>
  </si>
  <si>
    <t>HOPITAL PRIVE LES FRANCISCAINES</t>
  </si>
  <si>
    <t>310780101</t>
  </si>
  <si>
    <t>CLINIQUE SAINT JEAN LANGUEDOC</t>
  </si>
  <si>
    <t>CLINIQUE MEDIPOLE GARONNE</t>
  </si>
  <si>
    <t>310780283</t>
  </si>
  <si>
    <t>NOUVELLE CLINIQUE DE L'UNION</t>
  </si>
  <si>
    <t>310781000</t>
  </si>
  <si>
    <t>CLINIQUE DES CEDRES</t>
  </si>
  <si>
    <t>310781406</t>
  </si>
  <si>
    <t>CHR TOULOUSE</t>
  </si>
  <si>
    <t>310782347</t>
  </si>
  <si>
    <t>INSTITUT CLAUDIUS REGAUD</t>
  </si>
  <si>
    <t>330000662</t>
  </si>
  <si>
    <t>INSTITUT BERGONIE</t>
  </si>
  <si>
    <t>330780081</t>
  </si>
  <si>
    <t>CLINIQUE SAINT AUGUSTIN</t>
  </si>
  <si>
    <t>330780115</t>
  </si>
  <si>
    <t>CLINIQUE TIVOLI-DUCOS</t>
  </si>
  <si>
    <t>330781196</t>
  </si>
  <si>
    <t>C.H.U. DE BORDEAUX</t>
  </si>
  <si>
    <t>330781402</t>
  </si>
  <si>
    <t>POLYCLINIQUE DE BORDEAUX - TONDU</t>
  </si>
  <si>
    <t>340000207</t>
  </si>
  <si>
    <t>ICM INSTITUT DU CANCER DE MONTPELLIER</t>
  </si>
  <si>
    <t>340015965</t>
  </si>
  <si>
    <t>SAS POLYCLINIQUE SAINT PRIVAT</t>
  </si>
  <si>
    <t>340780477</t>
  </si>
  <si>
    <t>CHU MONTPELLIER</t>
  </si>
  <si>
    <t>350000121</t>
  </si>
  <si>
    <t>CHP ST-GREGOIRE</t>
  </si>
  <si>
    <t>350002812</t>
  </si>
  <si>
    <t>CRLCC E. MARQUIS</t>
  </si>
  <si>
    <t>350005179</t>
  </si>
  <si>
    <t>CHRU DE RENNES</t>
  </si>
  <si>
    <t>370000481</t>
  </si>
  <si>
    <t>C.H.U. DE TOURS</t>
  </si>
  <si>
    <t>370007569</t>
  </si>
  <si>
    <t>PÔLE SANTÉ LÉONARD DE VINCI</t>
  </si>
  <si>
    <t>380780080</t>
  </si>
  <si>
    <t>CHU GRENOBLE</t>
  </si>
  <si>
    <t>380786442</t>
  </si>
  <si>
    <t>CLINIQUE BELLEDONNE</t>
  </si>
  <si>
    <t>400780284</t>
  </si>
  <si>
    <t>CLINIQUE ST-VINCENT DE PAUL</t>
  </si>
  <si>
    <t>410004998</t>
  </si>
  <si>
    <t>CLINIQUE DU SAINT COEUR</t>
  </si>
  <si>
    <t>420011413</t>
  </si>
  <si>
    <t>CHPL</t>
  </si>
  <si>
    <t>420013492</t>
  </si>
  <si>
    <t>INSTITUT DE CANCEROLOGIE DE LA LOIRE</t>
  </si>
  <si>
    <t>420782310</t>
  </si>
  <si>
    <t>CLINIQUE DU RENAISON</t>
  </si>
  <si>
    <t>420784878</t>
  </si>
  <si>
    <t>CHU SAINT ETIENNE</t>
  </si>
  <si>
    <t>440000057</t>
  </si>
  <si>
    <t>CENTRE HOSPITALIER   ST-NAZAIRE</t>
  </si>
  <si>
    <t>440000289</t>
  </si>
  <si>
    <t>C.H.U. DE NANTES</t>
  </si>
  <si>
    <t>440001113</t>
  </si>
  <si>
    <t>C.R.L.C.C. RENE GAUDUCHEAU</t>
  </si>
  <si>
    <t>440002020</t>
  </si>
  <si>
    <t>POLYCLINIQUE DE L'EUROPE</t>
  </si>
  <si>
    <t>440024982</t>
  </si>
  <si>
    <t>AHO CLINIQUE SAINT AUGUSTIN</t>
  </si>
  <si>
    <t>440041580</t>
  </si>
  <si>
    <t>NOUVELLES CLINIQUES NANTAISES</t>
  </si>
  <si>
    <t>450000088</t>
  </si>
  <si>
    <t>C.H.R. ORLEANS</t>
  </si>
  <si>
    <t>450010079</t>
  </si>
  <si>
    <t>POLYCLINIQUE "LONGUES ALLEES"</t>
  </si>
  <si>
    <t>490000031</t>
  </si>
  <si>
    <t>C.H.R.U.    ANGERS</t>
  </si>
  <si>
    <t>490000155</t>
  </si>
  <si>
    <t>CTRE REGIONAL DE LUTTE C/CANCER</t>
  </si>
  <si>
    <t>490014909</t>
  </si>
  <si>
    <t>CLINIQUE DE L'ANJOU</t>
  </si>
  <si>
    <t>510000029</t>
  </si>
  <si>
    <t>CHR DE REIMS</t>
  </si>
  <si>
    <t>510000185</t>
  </si>
  <si>
    <t>POLYCLINIQUE COURLANCY - REIMS</t>
  </si>
  <si>
    <t>510000516</t>
  </si>
  <si>
    <t>INSTITUT JEAN GODINOT</t>
  </si>
  <si>
    <t>540000031</t>
  </si>
  <si>
    <t>MATERNITE REGIONALE - NANCY</t>
  </si>
  <si>
    <t>540001286</t>
  </si>
  <si>
    <t>INSTITUT DE CANCEROLOGIE DE LORRAINE</t>
  </si>
  <si>
    <t>540002078</t>
  </si>
  <si>
    <t>C.H.U. DE NANCY</t>
  </si>
  <si>
    <t>560002511</t>
  </si>
  <si>
    <t>CLINIQUE DU TER</t>
  </si>
  <si>
    <t>560002933</t>
  </si>
  <si>
    <t>CLINIQUE MUTUALISTE PORTE DE L'ORIENT</t>
  </si>
  <si>
    <t>560005746</t>
  </si>
  <si>
    <t>CENTRE HOSPITALIER BRETAGNE SUD LORIENT</t>
  </si>
  <si>
    <t>560023210</t>
  </si>
  <si>
    <t>CENTRE HOSPITALIER BRETAGNE ATLANTIQUE VANNES</t>
  </si>
  <si>
    <t>570000646</t>
  </si>
  <si>
    <t>HOPITAL CLINIQUE CLAUDE BERNARD</t>
  </si>
  <si>
    <t>570005165</t>
  </si>
  <si>
    <t>C. H. R. - METZ THIONVILLE</t>
  </si>
  <si>
    <t>570023630</t>
  </si>
  <si>
    <t>HOPITAUX PRIVES DE METZ</t>
  </si>
  <si>
    <t>590000188</t>
  </si>
  <si>
    <t>CLCC OSCAR LAMBRET LILLE</t>
  </si>
  <si>
    <t>590780193</t>
  </si>
  <si>
    <t>C.H.R.U. DE LILLE</t>
  </si>
  <si>
    <t>590780250</t>
  </si>
  <si>
    <t>CLINIQUE LILLE-SUD</t>
  </si>
  <si>
    <t>590780268</t>
  </si>
  <si>
    <t>POLYCLINIQUE DU BOIS</t>
  </si>
  <si>
    <t>590780383</t>
  </si>
  <si>
    <t>POLYCLINIQUE DE LA LOUVIERE</t>
  </si>
  <si>
    <t>620100057</t>
  </si>
  <si>
    <t>CENTRE HOSPITALIER D'ARRAS</t>
  </si>
  <si>
    <t>620100685</t>
  </si>
  <si>
    <t>CENTRE HOSPITALIER DE LENS</t>
  </si>
  <si>
    <t>620100750</t>
  </si>
  <si>
    <t>CLINIQUE AMBROISE PARE</t>
  </si>
  <si>
    <t>620118513</t>
  </si>
  <si>
    <t>CENTRE MCO COTE D'OPALE</t>
  </si>
  <si>
    <t>630000479</t>
  </si>
  <si>
    <t>CENTRE REGIONAL JEAN PERRIN</t>
  </si>
  <si>
    <t>630780211</t>
  </si>
  <si>
    <t>POLE SANTE REPUBLIQUE - CLERMONT</t>
  </si>
  <si>
    <t>630780989</t>
  </si>
  <si>
    <t>C.H.U. CLERMONT-FERRAND</t>
  </si>
  <si>
    <t>640780417</t>
  </si>
  <si>
    <t>CENTRE HOSPITALIER COTE BASQUE</t>
  </si>
  <si>
    <t>640780433</t>
  </si>
  <si>
    <t>CLINIQUE SAINT ETIENNE</t>
  </si>
  <si>
    <t>640781290</t>
  </si>
  <si>
    <t>CENTRE HOSPITALIER PAU</t>
  </si>
  <si>
    <t>650780679</t>
  </si>
  <si>
    <t>POLYCLINIQUE DE L ORMEAU</t>
  </si>
  <si>
    <t>660780180</t>
  </si>
  <si>
    <t>CH PERPIGNAN</t>
  </si>
  <si>
    <t>660780784</t>
  </si>
  <si>
    <t>CLINIQUE SAINT PIERRE</t>
  </si>
  <si>
    <t>660790387</t>
  </si>
  <si>
    <t>POLYCLINIQUE SAINT ROCH</t>
  </si>
  <si>
    <t>670000033</t>
  </si>
  <si>
    <t>C.R.L.C.C. PAUL STRAUSS DE STRASBOURG</t>
  </si>
  <si>
    <t>670016237</t>
  </si>
  <si>
    <t>CLINIQUE SAINTE ODILE STRASBOURG</t>
  </si>
  <si>
    <t>670780055</t>
  </si>
  <si>
    <t>HOPITAUX UNIVERSITAIRES DE STRASBOURG</t>
  </si>
  <si>
    <t>670780170</t>
  </si>
  <si>
    <t>CLINIQUE DE L'ORANGERIE STRASB.</t>
  </si>
  <si>
    <t>670780188</t>
  </si>
  <si>
    <t>CLINIQUE SAINTE-BARBE - GHSV</t>
  </si>
  <si>
    <t>680000486</t>
  </si>
  <si>
    <t>CENTRE HOSPITALIER DE MULHOUSE</t>
  </si>
  <si>
    <t>680000973</t>
  </si>
  <si>
    <t>CENTRE HOSPITALIER DE COLMAR</t>
  </si>
  <si>
    <t>690000880</t>
  </si>
  <si>
    <t>CENTRE LEON BERARD</t>
  </si>
  <si>
    <t>690023411</t>
  </si>
  <si>
    <t>HOPITAL PRIVE JEAN MERMOZ</t>
  </si>
  <si>
    <t>690781810</t>
  </si>
  <si>
    <t>HOSPICES CIVILS DE LYON</t>
  </si>
  <si>
    <t>690793468</t>
  </si>
  <si>
    <t>INFIRMERIE PROTESTANTE DE LYON</t>
  </si>
  <si>
    <t>720000025</t>
  </si>
  <si>
    <t>CENTRE HOSPITALIER LE MANS</t>
  </si>
  <si>
    <t>720000199</t>
  </si>
  <si>
    <t>SA CLINIQUE CHIR. LE PRE-PASTEUR</t>
  </si>
  <si>
    <t>730000015</t>
  </si>
  <si>
    <t>CENTRE HOSPITALIER CHAMBERY</t>
  </si>
  <si>
    <t>740780416</t>
  </si>
  <si>
    <t>CLINIQUE DU LAC ET D'ARGONAY</t>
  </si>
  <si>
    <t>740781133</t>
  </si>
  <si>
    <t>CH ANNECY-GENEVOIS</t>
  </si>
  <si>
    <t>750006728</t>
  </si>
  <si>
    <t>GROUPE HOSPITALIER DIACONESSES-CROIX SAINT-SIMON</t>
  </si>
  <si>
    <t>750150104</t>
  </si>
  <si>
    <t>INSTITUT MUTUALISTE MONTSOURIS</t>
  </si>
  <si>
    <t>750160012</t>
  </si>
  <si>
    <t>INSTITUT CURIE</t>
  </si>
  <si>
    <t>750300121</t>
  </si>
  <si>
    <t>MAISON SANTE ST JEAN DE DIEU</t>
  </si>
  <si>
    <t>750712184</t>
  </si>
  <si>
    <t>AP-HP</t>
  </si>
  <si>
    <t>760021329</t>
  </si>
  <si>
    <t>HOPITAL PRIVE DE L'ESTUAIRE</t>
  </si>
  <si>
    <t>760780239</t>
  </si>
  <si>
    <t>C H U ROUEN</t>
  </si>
  <si>
    <t>760780510</t>
  </si>
  <si>
    <t>CLINIQUE DU CEDRE</t>
  </si>
  <si>
    <t>800000044</t>
  </si>
  <si>
    <t>C.H.U. D'AMIENS</t>
  </si>
  <si>
    <t>800009920</t>
  </si>
  <si>
    <t>SA CLINIQUE VICTOR PAUCHET</t>
  </si>
  <si>
    <t>830100566</t>
  </si>
  <si>
    <t>CHI FREJUS</t>
  </si>
  <si>
    <t>830100616</t>
  </si>
  <si>
    <t>CHI TOULON</t>
  </si>
  <si>
    <t>840000350</t>
  </si>
  <si>
    <t>CLINIQUE SAINTE CATHERINE</t>
  </si>
  <si>
    <t>840006597</t>
  </si>
  <si>
    <t>CH HENRI DUFFAUT AVIGNON</t>
  </si>
  <si>
    <t>840013312</t>
  </si>
  <si>
    <t>CLINIQUE RHONE DURANCE</t>
  </si>
  <si>
    <t>850000126</t>
  </si>
  <si>
    <t>CLINIQUE SUD VENDEE</t>
  </si>
  <si>
    <t>860010321</t>
  </si>
  <si>
    <t>POLYCLINIQUE DE POITIERS</t>
  </si>
  <si>
    <t>860013077</t>
  </si>
  <si>
    <t>CTRE HOSP. UNIVERSITAIRE DE POITIERS</t>
  </si>
  <si>
    <t>870000015</t>
  </si>
  <si>
    <t>CHU  LIMOGES</t>
  </si>
  <si>
    <t>910002773</t>
  </si>
  <si>
    <t>CH SUD-FRANCILIEN</t>
  </si>
  <si>
    <t>910300219</t>
  </si>
  <si>
    <t>INSTITUT HOSP. JACQUES CARTIER</t>
  </si>
  <si>
    <t>920000650</t>
  </si>
  <si>
    <t>CENTRE MEDICO CHIRURGICAL FOCH</t>
  </si>
  <si>
    <t>920000684</t>
  </si>
  <si>
    <t>CENTRE CHIRURGICAL MARIE LANNELONGUE</t>
  </si>
  <si>
    <t>920300043</t>
  </si>
  <si>
    <t>HOPITAL PRIVE D ANTONY</t>
  </si>
  <si>
    <t>920300936</t>
  </si>
  <si>
    <t>CENTRE CHIRURGICAL VAL D'OR</t>
  </si>
  <si>
    <t>940000664</t>
  </si>
  <si>
    <t>INSTITUT GUSTAVE ROUSSY</t>
  </si>
  <si>
    <t>940110018</t>
  </si>
  <si>
    <t>CHI DE CRETEIL</t>
  </si>
  <si>
    <t>940110042</t>
  </si>
  <si>
    <t>CHI DE VILLENEUVE ST GEORGES</t>
  </si>
  <si>
    <t>950110015</t>
  </si>
  <si>
    <t>CH D'ARGENTEUIL</t>
  </si>
  <si>
    <t>950110080</t>
  </si>
  <si>
    <t>CH DE PONTOISE</t>
  </si>
  <si>
    <t>970211207</t>
  </si>
  <si>
    <t>CHU DE MARTINIQUE</t>
  </si>
  <si>
    <t>970302022</t>
  </si>
  <si>
    <t>CENTRE HOSPITALIER  DE CAYENNE</t>
  </si>
  <si>
    <t>970408589</t>
  </si>
  <si>
    <t>CENTRE HOSPITALIER REGIONAL REUNION</t>
  </si>
  <si>
    <t>SERVICE DE SANTE DES ARMEES</t>
  </si>
  <si>
    <t>TOTAL</t>
  </si>
  <si>
    <t>Montant 2013</t>
  </si>
  <si>
    <t>HOPITAUX PEDIATRIQUES NICE CHU LENVAL</t>
  </si>
  <si>
    <t>CENTRE HOSPITALIER DE TROYES</t>
  </si>
  <si>
    <t>CLINIQUE MONTREAL</t>
  </si>
  <si>
    <t>HOPITAL AMBROISE PARE</t>
  </si>
  <si>
    <t>CLINIQUE D'OCCITANIE</t>
  </si>
  <si>
    <t>CTRE HOSP INTERCOMMUNAL SUD GIRONDE</t>
  </si>
  <si>
    <t>CLINIQUE BEAU SOLEIL</t>
  </si>
  <si>
    <t>CLINIQUE MUTUALISTE LA SAGESSE RENNES</t>
  </si>
  <si>
    <t>CLINIQUE ST YVES RENNES</t>
  </si>
  <si>
    <t>CLINIQUE SAINT-GATIEN SA</t>
  </si>
  <si>
    <t>GROUPE HOSPIT. MUTUALISTE DE GRENOBLE</t>
  </si>
  <si>
    <t>POLYCLINIQUE VAUBAN</t>
  </si>
  <si>
    <t>CENTRE HOSPITALIER VALENCIENNES</t>
  </si>
  <si>
    <t>ES SAINT VINCENT DE PAUL - LILLE</t>
  </si>
  <si>
    <t>CENTRE HOSPITALIER DE BOULOGNE</t>
  </si>
  <si>
    <t>CENTRE HOSPITALIER  ST JOSEPH ST LUC</t>
  </si>
  <si>
    <t>POLE SANTE SUD SITE CMCM</t>
  </si>
  <si>
    <t>CH DU HAVRE</t>
  </si>
  <si>
    <t>POLYCLINIQUE DE LA FORET</t>
  </si>
  <si>
    <t>CHI DE POISSY ST-GERMAIN</t>
  </si>
  <si>
    <t>CH DE ST DENIS</t>
  </si>
  <si>
    <t>CHI D'EAUBONNE-MONTMORENCY</t>
  </si>
  <si>
    <t>CLINIQUE CLAUDE BERNARD</t>
  </si>
  <si>
    <t>Effet revenu/2</t>
  </si>
  <si>
    <t>950013870</t>
  </si>
  <si>
    <t>780001236</t>
  </si>
  <si>
    <t>760780726</t>
  </si>
  <si>
    <t>620103440</t>
  </si>
  <si>
    <t>590782215</t>
  </si>
  <si>
    <t>590797353</t>
  </si>
  <si>
    <t>770300275</t>
  </si>
  <si>
    <t>380012658</t>
  </si>
  <si>
    <t>340780642</t>
  </si>
  <si>
    <t>310781505</t>
  </si>
  <si>
    <t>130785355</t>
  </si>
  <si>
    <t>110780483</t>
  </si>
  <si>
    <t>060017019</t>
  </si>
  <si>
    <t>370000085</t>
  </si>
  <si>
    <t>350000139</t>
  </si>
  <si>
    <t>330027509</t>
  </si>
  <si>
    <t>350002200</t>
  </si>
  <si>
    <t>100000017</t>
  </si>
  <si>
    <t>590008041</t>
  </si>
  <si>
    <t>690805361</t>
  </si>
  <si>
    <t>930110051</t>
  </si>
  <si>
    <t>720017748</t>
  </si>
  <si>
    <t>950807982</t>
  </si>
  <si>
    <t>750810814</t>
  </si>
  <si>
    <t>310780150</t>
  </si>
  <si>
    <t>Montant intermédiaire 2014</t>
  </si>
  <si>
    <t>Montant délégué en C3 2014                                             (Montant intermédiaire 2014 - Effet revenu/2)</t>
  </si>
  <si>
    <t>Effet revenu                (montant 2013 - montant intermédiaire 2014)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</si>
</sst>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4B6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  <border>
      <left style="thin">
        <color rgb="FFF0F0F0"/>
      </left>
      <right/>
      <top style="thin">
        <color rgb="FFF0F0F0"/>
      </top>
      <bottom style="thin">
        <color rgb="FFF0F0F0"/>
      </bottom>
    </border>
    <border>
      <left style="thin">
        <color rgb="FFF0F0F0"/>
      </left>
      <right/>
      <top/>
      <bottom/>
    </border>
    <border>
      <left style="thin">
        <color rgb="FFF0F0F0"/>
      </left>
      <right/>
      <top style="thin">
        <color rgb="FFF0F0F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22" fillId="21" borderId="0" xfId="34" applyNumberFormat="1" applyBorder="1" applyAlignment="1" applyProtection="1">
      <alignment/>
      <protection/>
    </xf>
    <xf numFmtId="0" fontId="22" fillId="21" borderId="0" xfId="34" applyNumberFormat="1" applyBorder="1" applyAlignment="1" applyProtection="1">
      <alignment horizontal="left"/>
      <protection/>
    </xf>
    <xf numFmtId="164" fontId="0" fillId="0" borderId="0" xfId="47" applyNumberFormat="1" applyFont="1" applyAlignment="1">
      <alignment/>
    </xf>
    <xf numFmtId="164" fontId="22" fillId="21" borderId="0" xfId="47" applyNumberFormat="1" applyFont="1" applyFill="1" applyBorder="1" applyAlignment="1" applyProtection="1">
      <alignment horizontal="left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164" fontId="3" fillId="33" borderId="13" xfId="47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47" applyNumberFormat="1" applyFont="1" applyBorder="1" applyAlignment="1">
      <alignment/>
    </xf>
    <xf numFmtId="164" fontId="0" fillId="0" borderId="15" xfId="47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47" applyNumberFormat="1" applyFont="1" applyBorder="1" applyAlignment="1">
      <alignment/>
    </xf>
    <xf numFmtId="164" fontId="0" fillId="0" borderId="0" xfId="47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7" xfId="47" applyNumberFormat="1" applyFont="1" applyBorder="1" applyAlignment="1">
      <alignment/>
    </xf>
    <xf numFmtId="164" fontId="0" fillId="0" borderId="18" xfId="47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22" fillId="21" borderId="0" xfId="34" applyNumberFormat="1" applyBorder="1" applyAlignment="1" applyProtection="1">
      <alignment horizontal="left"/>
      <protection/>
    </xf>
    <xf numFmtId="0" fontId="5" fillId="35" borderId="11" xfId="0" applyNumberFormat="1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Border="1" applyAlignment="1">
      <alignment/>
    </xf>
    <xf numFmtId="0" fontId="5" fillId="35" borderId="0" xfId="0" applyNumberFormat="1" applyFont="1" applyFill="1" applyBorder="1" applyAlignment="1" applyProtection="1">
      <alignment horizontal="left" vertical="center" wrapText="1"/>
      <protection/>
    </xf>
    <xf numFmtId="0" fontId="6" fillId="35" borderId="11" xfId="0" applyFont="1" applyFill="1" applyBorder="1" applyAlignment="1">
      <alignment/>
    </xf>
    <xf numFmtId="164" fontId="0" fillId="35" borderId="19" xfId="0" applyNumberForma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0" fillId="35" borderId="21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1" max="1" width="14.28125" style="0" customWidth="1"/>
    <col min="2" max="2" width="45.28125" style="0" customWidth="1"/>
    <col min="3" max="3" width="21.00390625" style="6" customWidth="1"/>
    <col min="4" max="4" width="18.00390625" style="0" customWidth="1"/>
    <col min="5" max="5" width="16.8515625" style="0" customWidth="1"/>
    <col min="6" max="6" width="20.7109375" style="0" customWidth="1"/>
    <col min="7" max="7" width="20.57421875" style="0" customWidth="1"/>
  </cols>
  <sheetData>
    <row r="1" spans="1:7" ht="60.75" thickBot="1">
      <c r="A1" s="1" t="s">
        <v>0</v>
      </c>
      <c r="B1" s="2" t="s">
        <v>1</v>
      </c>
      <c r="C1" s="10" t="s">
        <v>341</v>
      </c>
      <c r="D1" s="11" t="s">
        <v>291</v>
      </c>
      <c r="E1" s="11" t="s">
        <v>343</v>
      </c>
      <c r="F1" s="8" t="s">
        <v>315</v>
      </c>
      <c r="G1" s="8" t="s">
        <v>342</v>
      </c>
    </row>
    <row r="2" spans="1:7" ht="15">
      <c r="A2" s="3" t="s">
        <v>2</v>
      </c>
      <c r="B2" s="22" t="s">
        <v>3</v>
      </c>
      <c r="C2" s="12">
        <v>138215.3694547362</v>
      </c>
      <c r="D2" s="13">
        <v>147452.2859295505</v>
      </c>
      <c r="E2" s="17">
        <f aca="true" t="shared" si="0" ref="E2:E33">C2-D2</f>
        <v>-9236.916474814294</v>
      </c>
      <c r="F2" s="14">
        <f aca="true" t="shared" si="1" ref="F2:F33">E2/2</f>
        <v>-4618.458237407147</v>
      </c>
      <c r="G2" s="26">
        <f aca="true" t="shared" si="2" ref="G2:G33">C2-F2</f>
        <v>142833.82769214336</v>
      </c>
    </row>
    <row r="3" spans="1:7" ht="15">
      <c r="A3" s="3" t="s">
        <v>328</v>
      </c>
      <c r="B3" s="23" t="s">
        <v>292</v>
      </c>
      <c r="C3" s="15">
        <v>0</v>
      </c>
      <c r="D3" s="16">
        <v>85861.21711543141</v>
      </c>
      <c r="E3" s="17">
        <f t="shared" si="0"/>
        <v>-85861.21711543141</v>
      </c>
      <c r="F3" s="17">
        <f t="shared" si="1"/>
        <v>-42930.60855771571</v>
      </c>
      <c r="G3" s="27">
        <f t="shared" si="2"/>
        <v>42930.60855771571</v>
      </c>
    </row>
    <row r="4" spans="1:7" ht="15">
      <c r="A4" s="3" t="s">
        <v>4</v>
      </c>
      <c r="B4" s="22" t="s">
        <v>5</v>
      </c>
      <c r="C4" s="15">
        <v>14050.307113474519</v>
      </c>
      <c r="D4" s="16">
        <v>13368.453965732919</v>
      </c>
      <c r="E4" s="17">
        <f t="shared" si="0"/>
        <v>681.8531477416</v>
      </c>
      <c r="F4" s="17">
        <f t="shared" si="1"/>
        <v>340.9265738708</v>
      </c>
      <c r="G4" s="27">
        <f t="shared" si="2"/>
        <v>13709.380539603719</v>
      </c>
    </row>
    <row r="5" spans="1:7" ht="15">
      <c r="A5" s="3" t="s">
        <v>6</v>
      </c>
      <c r="B5" s="22" t="s">
        <v>7</v>
      </c>
      <c r="C5" s="15">
        <v>659204.9784685229</v>
      </c>
      <c r="D5" s="16">
        <v>489103.79708632623</v>
      </c>
      <c r="E5" s="17">
        <f t="shared" si="0"/>
        <v>170101.18138219666</v>
      </c>
      <c r="F5" s="17">
        <f t="shared" si="1"/>
        <v>85050.59069109833</v>
      </c>
      <c r="G5" s="27">
        <f t="shared" si="2"/>
        <v>574154.3877774245</v>
      </c>
    </row>
    <row r="6" spans="1:7" ht="15">
      <c r="A6" s="3" t="s">
        <v>333</v>
      </c>
      <c r="B6" s="23" t="s">
        <v>293</v>
      </c>
      <c r="C6" s="15">
        <v>0</v>
      </c>
      <c r="D6" s="16">
        <v>52605.60868843091</v>
      </c>
      <c r="E6" s="17">
        <f t="shared" si="0"/>
        <v>-52605.60868843091</v>
      </c>
      <c r="F6" s="17">
        <f t="shared" si="1"/>
        <v>-26302.804344215456</v>
      </c>
      <c r="G6" s="27">
        <f t="shared" si="2"/>
        <v>26302.804344215456</v>
      </c>
    </row>
    <row r="7" spans="1:7" ht="15">
      <c r="A7" s="3" t="s">
        <v>327</v>
      </c>
      <c r="B7" s="23" t="s">
        <v>294</v>
      </c>
      <c r="C7" s="15">
        <v>0</v>
      </c>
      <c r="D7" s="16">
        <v>32147.871976263337</v>
      </c>
      <c r="E7" s="17">
        <f t="shared" si="0"/>
        <v>-32147.871976263337</v>
      </c>
      <c r="F7" s="17">
        <f t="shared" si="1"/>
        <v>-16073.935988131669</v>
      </c>
      <c r="G7" s="27">
        <f t="shared" si="2"/>
        <v>16073.935988131669</v>
      </c>
    </row>
    <row r="8" spans="1:7" ht="15">
      <c r="A8" s="3" t="s">
        <v>8</v>
      </c>
      <c r="B8" s="22" t="s">
        <v>9</v>
      </c>
      <c r="C8" s="15">
        <v>168913.8100964178</v>
      </c>
      <c r="D8" s="16">
        <v>142886.70576921778</v>
      </c>
      <c r="E8" s="17">
        <f t="shared" si="0"/>
        <v>26027.10432720001</v>
      </c>
      <c r="F8" s="17">
        <f t="shared" si="1"/>
        <v>13013.552163600005</v>
      </c>
      <c r="G8" s="27">
        <f t="shared" si="2"/>
        <v>155900.2579328178</v>
      </c>
    </row>
    <row r="9" spans="1:7" ht="15">
      <c r="A9" s="3" t="s">
        <v>10</v>
      </c>
      <c r="B9" s="22" t="s">
        <v>11</v>
      </c>
      <c r="C9" s="15">
        <v>57690.57021227834</v>
      </c>
      <c r="D9" s="16">
        <v>0</v>
      </c>
      <c r="E9" s="17">
        <f t="shared" si="0"/>
        <v>57690.57021227834</v>
      </c>
      <c r="F9" s="17">
        <f t="shared" si="1"/>
        <v>28845.28510613917</v>
      </c>
      <c r="G9" s="27">
        <f t="shared" si="2"/>
        <v>28845.28510613917</v>
      </c>
    </row>
    <row r="10" spans="1:7" ht="15">
      <c r="A10" s="3" t="s">
        <v>12</v>
      </c>
      <c r="B10" s="22" t="s">
        <v>13</v>
      </c>
      <c r="C10" s="15">
        <v>7805.72617415251</v>
      </c>
      <c r="D10" s="16">
        <v>0</v>
      </c>
      <c r="E10" s="17">
        <f t="shared" si="0"/>
        <v>7805.72617415251</v>
      </c>
      <c r="F10" s="17">
        <f t="shared" si="1"/>
        <v>3902.863087076255</v>
      </c>
      <c r="G10" s="27">
        <f t="shared" si="2"/>
        <v>3902.863087076255</v>
      </c>
    </row>
    <row r="11" spans="1:7" ht="15">
      <c r="A11" s="3" t="s">
        <v>14</v>
      </c>
      <c r="B11" s="22" t="s">
        <v>15</v>
      </c>
      <c r="C11" s="15">
        <v>238062.18614934012</v>
      </c>
      <c r="D11" s="16">
        <v>278170.9505736157</v>
      </c>
      <c r="E11" s="17">
        <f t="shared" si="0"/>
        <v>-40108.76442427555</v>
      </c>
      <c r="F11" s="17">
        <f t="shared" si="1"/>
        <v>-20054.382212137774</v>
      </c>
      <c r="G11" s="27">
        <f t="shared" si="2"/>
        <v>258116.5683614779</v>
      </c>
    </row>
    <row r="12" spans="1:7" ht="15">
      <c r="A12" s="3" t="s">
        <v>326</v>
      </c>
      <c r="B12" s="23" t="s">
        <v>295</v>
      </c>
      <c r="C12" s="15">
        <v>0</v>
      </c>
      <c r="D12" s="16">
        <v>9146.836923922523</v>
      </c>
      <c r="E12" s="17">
        <f t="shared" si="0"/>
        <v>-9146.836923922523</v>
      </c>
      <c r="F12" s="17">
        <f t="shared" si="1"/>
        <v>-4573.4184619612615</v>
      </c>
      <c r="G12" s="27">
        <f t="shared" si="2"/>
        <v>4573.4184619612615</v>
      </c>
    </row>
    <row r="13" spans="1:7" ht="15">
      <c r="A13" s="3" t="s">
        <v>16</v>
      </c>
      <c r="B13" s="22" t="s">
        <v>17</v>
      </c>
      <c r="C13" s="15">
        <v>111783.28679580781</v>
      </c>
      <c r="D13" s="16">
        <v>167017.83948576538</v>
      </c>
      <c r="E13" s="17">
        <f t="shared" si="0"/>
        <v>-55234.55268995756</v>
      </c>
      <c r="F13" s="17">
        <f t="shared" si="1"/>
        <v>-27617.27634497878</v>
      </c>
      <c r="G13" s="27">
        <f t="shared" si="2"/>
        <v>139400.5631407866</v>
      </c>
    </row>
    <row r="14" spans="1:7" ht="15">
      <c r="A14" s="3" t="s">
        <v>18</v>
      </c>
      <c r="B14" s="22" t="s">
        <v>19</v>
      </c>
      <c r="C14" s="15">
        <v>55579.17211404855</v>
      </c>
      <c r="D14" s="16">
        <v>49683.07487240697</v>
      </c>
      <c r="E14" s="17">
        <f t="shared" si="0"/>
        <v>5896.0972416415825</v>
      </c>
      <c r="F14" s="17">
        <f t="shared" si="1"/>
        <v>2948.0486208207913</v>
      </c>
      <c r="G14" s="27">
        <f t="shared" si="2"/>
        <v>52631.12349322776</v>
      </c>
    </row>
    <row r="15" spans="1:7" ht="15">
      <c r="A15" s="3" t="s">
        <v>20</v>
      </c>
      <c r="B15" s="22" t="s">
        <v>21</v>
      </c>
      <c r="C15" s="15">
        <v>2376789.4954832075</v>
      </c>
      <c r="D15" s="16">
        <v>2367905.5059356736</v>
      </c>
      <c r="E15" s="17">
        <f t="shared" si="0"/>
        <v>8883.989547533914</v>
      </c>
      <c r="F15" s="17">
        <f t="shared" si="1"/>
        <v>4441.994773766957</v>
      </c>
      <c r="G15" s="27">
        <f t="shared" si="2"/>
        <v>2372347.5007094406</v>
      </c>
    </row>
    <row r="16" spans="1:7" ht="15">
      <c r="A16" s="3" t="s">
        <v>22</v>
      </c>
      <c r="B16" s="22" t="s">
        <v>23</v>
      </c>
      <c r="C16" s="15">
        <v>36265.699541758666</v>
      </c>
      <c r="D16" s="16">
        <v>37513.189440988834</v>
      </c>
      <c r="E16" s="17">
        <f t="shared" si="0"/>
        <v>-1247.4898992301678</v>
      </c>
      <c r="F16" s="17">
        <f t="shared" si="1"/>
        <v>-623.7449496150839</v>
      </c>
      <c r="G16" s="27">
        <f t="shared" si="2"/>
        <v>36889.44449137375</v>
      </c>
    </row>
    <row r="17" spans="1:7" ht="15">
      <c r="A17" s="3" t="s">
        <v>24</v>
      </c>
      <c r="B17" s="22" t="s">
        <v>25</v>
      </c>
      <c r="C17" s="15">
        <v>320822.5984071374</v>
      </c>
      <c r="D17" s="16">
        <v>161065.11047546685</v>
      </c>
      <c r="E17" s="17">
        <f t="shared" si="0"/>
        <v>159757.48793167053</v>
      </c>
      <c r="F17" s="17">
        <f t="shared" si="1"/>
        <v>79878.74396583527</v>
      </c>
      <c r="G17" s="27">
        <f t="shared" si="2"/>
        <v>240943.85444130213</v>
      </c>
    </row>
    <row r="18" spans="1:7" ht="24">
      <c r="A18" s="3" t="s">
        <v>26</v>
      </c>
      <c r="B18" s="22" t="s">
        <v>27</v>
      </c>
      <c r="C18" s="15">
        <v>135452.733699582</v>
      </c>
      <c r="D18" s="16">
        <v>134820.17124033257</v>
      </c>
      <c r="E18" s="17">
        <f t="shared" si="0"/>
        <v>632.5624592494278</v>
      </c>
      <c r="F18" s="17">
        <f t="shared" si="1"/>
        <v>316.2812296247139</v>
      </c>
      <c r="G18" s="27">
        <f t="shared" si="2"/>
        <v>135136.4524699573</v>
      </c>
    </row>
    <row r="19" spans="1:7" ht="15">
      <c r="A19" s="3" t="s">
        <v>28</v>
      </c>
      <c r="B19" s="22" t="s">
        <v>29</v>
      </c>
      <c r="C19" s="15">
        <v>9454.895531572682</v>
      </c>
      <c r="D19" s="16">
        <v>0</v>
      </c>
      <c r="E19" s="17">
        <f t="shared" si="0"/>
        <v>9454.895531572682</v>
      </c>
      <c r="F19" s="17">
        <f t="shared" si="1"/>
        <v>4727.447765786341</v>
      </c>
      <c r="G19" s="27">
        <f t="shared" si="2"/>
        <v>4727.447765786341</v>
      </c>
    </row>
    <row r="20" spans="1:7" ht="24">
      <c r="A20" s="3" t="s">
        <v>30</v>
      </c>
      <c r="B20" s="22" t="s">
        <v>31</v>
      </c>
      <c r="C20" s="15">
        <v>37254.01730330293</v>
      </c>
      <c r="D20" s="16">
        <v>40915.473424335156</v>
      </c>
      <c r="E20" s="17">
        <f t="shared" si="0"/>
        <v>-3661.456121032228</v>
      </c>
      <c r="F20" s="17">
        <f t="shared" si="1"/>
        <v>-1830.728060516114</v>
      </c>
      <c r="G20" s="27">
        <f t="shared" si="2"/>
        <v>39084.74536381904</v>
      </c>
    </row>
    <row r="21" spans="1:7" ht="15">
      <c r="A21" s="3" t="s">
        <v>32</v>
      </c>
      <c r="B21" s="22" t="s">
        <v>33</v>
      </c>
      <c r="C21" s="15">
        <v>423301.5553218213</v>
      </c>
      <c r="D21" s="16">
        <v>352041.64104195224</v>
      </c>
      <c r="E21" s="17">
        <f t="shared" si="0"/>
        <v>71259.91427986906</v>
      </c>
      <c r="F21" s="17">
        <f t="shared" si="1"/>
        <v>35629.95713993453</v>
      </c>
      <c r="G21" s="27">
        <f t="shared" si="2"/>
        <v>387671.5981818868</v>
      </c>
    </row>
    <row r="22" spans="1:7" ht="15">
      <c r="A22" s="3" t="s">
        <v>34</v>
      </c>
      <c r="B22" s="22" t="s">
        <v>35</v>
      </c>
      <c r="C22" s="15">
        <v>40421.216082944404</v>
      </c>
      <c r="D22" s="16">
        <v>0</v>
      </c>
      <c r="E22" s="17">
        <f t="shared" si="0"/>
        <v>40421.216082944404</v>
      </c>
      <c r="F22" s="17">
        <f t="shared" si="1"/>
        <v>20210.608041472202</v>
      </c>
      <c r="G22" s="27">
        <f t="shared" si="2"/>
        <v>20210.608041472202</v>
      </c>
    </row>
    <row r="23" spans="1:7" ht="24">
      <c r="A23" s="3" t="s">
        <v>36</v>
      </c>
      <c r="B23" s="22" t="s">
        <v>37</v>
      </c>
      <c r="C23" s="15">
        <v>35093.21744842445</v>
      </c>
      <c r="D23" s="16">
        <v>36436.1145819162</v>
      </c>
      <c r="E23" s="17">
        <f t="shared" si="0"/>
        <v>-1342.8971334917442</v>
      </c>
      <c r="F23" s="17">
        <f t="shared" si="1"/>
        <v>-671.4485667458721</v>
      </c>
      <c r="G23" s="27">
        <f t="shared" si="2"/>
        <v>35764.666015170325</v>
      </c>
    </row>
    <row r="24" spans="1:7" ht="15">
      <c r="A24" s="3" t="s">
        <v>38</v>
      </c>
      <c r="B24" s="22" t="s">
        <v>39</v>
      </c>
      <c r="C24" s="15">
        <v>37894.89007776038</v>
      </c>
      <c r="D24" s="16">
        <v>0</v>
      </c>
      <c r="E24" s="17">
        <f t="shared" si="0"/>
        <v>37894.89007776038</v>
      </c>
      <c r="F24" s="17">
        <f t="shared" si="1"/>
        <v>18947.44503888019</v>
      </c>
      <c r="G24" s="27">
        <f t="shared" si="2"/>
        <v>18947.44503888019</v>
      </c>
    </row>
    <row r="25" spans="1:7" ht="15">
      <c r="A25" s="3" t="s">
        <v>40</v>
      </c>
      <c r="B25" s="22" t="s">
        <v>41</v>
      </c>
      <c r="C25" s="15">
        <v>563610.6737807957</v>
      </c>
      <c r="D25" s="16">
        <v>511118.589363172</v>
      </c>
      <c r="E25" s="17">
        <f t="shared" si="0"/>
        <v>52492.08441762364</v>
      </c>
      <c r="F25" s="17">
        <f t="shared" si="1"/>
        <v>26246.04220881182</v>
      </c>
      <c r="G25" s="27">
        <f t="shared" si="2"/>
        <v>537364.6315719838</v>
      </c>
    </row>
    <row r="26" spans="1:7" ht="15">
      <c r="A26" s="3" t="s">
        <v>42</v>
      </c>
      <c r="B26" s="22" t="s">
        <v>43</v>
      </c>
      <c r="C26" s="15">
        <v>10950.736333521214</v>
      </c>
      <c r="D26" s="16">
        <v>0</v>
      </c>
      <c r="E26" s="17">
        <f t="shared" si="0"/>
        <v>10950.736333521214</v>
      </c>
      <c r="F26" s="17">
        <f t="shared" si="1"/>
        <v>5475.368166760607</v>
      </c>
      <c r="G26" s="27">
        <f t="shared" si="2"/>
        <v>5475.368166760607</v>
      </c>
    </row>
    <row r="27" spans="1:7" ht="15">
      <c r="A27" s="3" t="s">
        <v>44</v>
      </c>
      <c r="B27" s="22" t="s">
        <v>45</v>
      </c>
      <c r="C27" s="15">
        <v>151616.2422495569</v>
      </c>
      <c r="D27" s="16">
        <v>139451.6853496582</v>
      </c>
      <c r="E27" s="17">
        <f t="shared" si="0"/>
        <v>12164.556899898715</v>
      </c>
      <c r="F27" s="17">
        <f t="shared" si="1"/>
        <v>6082.278449949357</v>
      </c>
      <c r="G27" s="27">
        <f t="shared" si="2"/>
        <v>145533.96379960753</v>
      </c>
    </row>
    <row r="28" spans="1:7" ht="15">
      <c r="A28" s="3" t="s">
        <v>46</v>
      </c>
      <c r="B28" s="22" t="s">
        <v>47</v>
      </c>
      <c r="C28" s="15">
        <v>28023.49510044988</v>
      </c>
      <c r="D28" s="16">
        <v>0</v>
      </c>
      <c r="E28" s="17">
        <f t="shared" si="0"/>
        <v>28023.49510044988</v>
      </c>
      <c r="F28" s="17">
        <f t="shared" si="1"/>
        <v>14011.74755022494</v>
      </c>
      <c r="G28" s="27">
        <f t="shared" si="2"/>
        <v>14011.74755022494</v>
      </c>
    </row>
    <row r="29" spans="1:7" ht="15">
      <c r="A29" s="3" t="s">
        <v>48</v>
      </c>
      <c r="B29" s="22" t="s">
        <v>49</v>
      </c>
      <c r="C29" s="15">
        <v>550749.9465061683</v>
      </c>
      <c r="D29" s="16">
        <v>727162.4696142474</v>
      </c>
      <c r="E29" s="17">
        <f t="shared" si="0"/>
        <v>-176412.5231080791</v>
      </c>
      <c r="F29" s="17">
        <f t="shared" si="1"/>
        <v>-88206.26155403955</v>
      </c>
      <c r="G29" s="27">
        <f t="shared" si="2"/>
        <v>638956.2080602079</v>
      </c>
    </row>
    <row r="30" spans="1:7" ht="15">
      <c r="A30" s="3" t="s">
        <v>50</v>
      </c>
      <c r="B30" s="22" t="s">
        <v>51</v>
      </c>
      <c r="C30" s="15">
        <v>25263.260051840254</v>
      </c>
      <c r="D30" s="16">
        <v>29225.338160239397</v>
      </c>
      <c r="E30" s="17">
        <f t="shared" si="0"/>
        <v>-3962.0781083991424</v>
      </c>
      <c r="F30" s="17">
        <f t="shared" si="1"/>
        <v>-1981.0390541995712</v>
      </c>
      <c r="G30" s="27">
        <f t="shared" si="2"/>
        <v>27244.299106039827</v>
      </c>
    </row>
    <row r="31" spans="1:7" ht="15">
      <c r="A31" s="3" t="s">
        <v>52</v>
      </c>
      <c r="B31" s="22" t="s">
        <v>53</v>
      </c>
      <c r="C31" s="15">
        <v>9454.895531572682</v>
      </c>
      <c r="D31" s="16">
        <v>0</v>
      </c>
      <c r="E31" s="17">
        <f t="shared" si="0"/>
        <v>9454.895531572682</v>
      </c>
      <c r="F31" s="17">
        <f t="shared" si="1"/>
        <v>4727.447765786341</v>
      </c>
      <c r="G31" s="27">
        <f t="shared" si="2"/>
        <v>4727.447765786341</v>
      </c>
    </row>
    <row r="32" spans="1:7" ht="15">
      <c r="A32" s="3" t="s">
        <v>340</v>
      </c>
      <c r="B32" s="22" t="s">
        <v>54</v>
      </c>
      <c r="C32" s="15">
        <v>14235.957233577577</v>
      </c>
      <c r="D32" s="16">
        <v>0</v>
      </c>
      <c r="E32" s="17">
        <f t="shared" si="0"/>
        <v>14235.957233577577</v>
      </c>
      <c r="F32" s="17">
        <f t="shared" si="1"/>
        <v>7117.978616788789</v>
      </c>
      <c r="G32" s="27">
        <f t="shared" si="2"/>
        <v>7117.978616788789</v>
      </c>
    </row>
    <row r="33" spans="1:7" ht="15">
      <c r="A33" s="3" t="s">
        <v>55</v>
      </c>
      <c r="B33" s="22" t="s">
        <v>56</v>
      </c>
      <c r="C33" s="15">
        <v>106374.58038199165</v>
      </c>
      <c r="D33" s="16">
        <v>71115.52744590997</v>
      </c>
      <c r="E33" s="17">
        <f t="shared" si="0"/>
        <v>35259.05293608167</v>
      </c>
      <c r="F33" s="17">
        <f t="shared" si="1"/>
        <v>17629.526468040836</v>
      </c>
      <c r="G33" s="27">
        <f t="shared" si="2"/>
        <v>88745.0539139508</v>
      </c>
    </row>
    <row r="34" spans="1:7" ht="15">
      <c r="A34" s="3" t="s">
        <v>57</v>
      </c>
      <c r="B34" s="22" t="s">
        <v>58</v>
      </c>
      <c r="C34" s="15">
        <v>25263.260051840254</v>
      </c>
      <c r="D34" s="16">
        <v>50874.03564337642</v>
      </c>
      <c r="E34" s="17">
        <f aca="true" t="shared" si="3" ref="E34:E65">C34-D34</f>
        <v>-25610.775591536163</v>
      </c>
      <c r="F34" s="17">
        <f aca="true" t="shared" si="4" ref="F34:F65">E34/2</f>
        <v>-12805.387795768082</v>
      </c>
      <c r="G34" s="27">
        <f aca="true" t="shared" si="5" ref="G34:G65">C34-F34</f>
        <v>38068.647847608336</v>
      </c>
    </row>
    <row r="35" spans="1:7" ht="15">
      <c r="A35" s="3" t="s">
        <v>59</v>
      </c>
      <c r="B35" s="22" t="s">
        <v>60</v>
      </c>
      <c r="C35" s="15">
        <v>1857608.2097355274</v>
      </c>
      <c r="D35" s="16">
        <v>1702543.89497325</v>
      </c>
      <c r="E35" s="17">
        <f t="shared" si="3"/>
        <v>155064.3147622773</v>
      </c>
      <c r="F35" s="17">
        <f t="shared" si="4"/>
        <v>77532.15738113865</v>
      </c>
      <c r="G35" s="27">
        <f t="shared" si="5"/>
        <v>1780076.0523543889</v>
      </c>
    </row>
    <row r="36" spans="1:7" ht="15">
      <c r="A36" s="3" t="s">
        <v>325</v>
      </c>
      <c r="B36" s="23" t="s">
        <v>296</v>
      </c>
      <c r="C36" s="15">
        <v>0</v>
      </c>
      <c r="D36" s="16">
        <v>11901.308331499555</v>
      </c>
      <c r="E36" s="17">
        <f t="shared" si="3"/>
        <v>-11901.308331499555</v>
      </c>
      <c r="F36" s="17">
        <f t="shared" si="4"/>
        <v>-5950.654165749777</v>
      </c>
      <c r="G36" s="27">
        <f t="shared" si="5"/>
        <v>5950.654165749777</v>
      </c>
    </row>
    <row r="37" spans="1:7" ht="15">
      <c r="A37" s="3" t="s">
        <v>61</v>
      </c>
      <c r="B37" s="22" t="s">
        <v>62</v>
      </c>
      <c r="C37" s="15">
        <v>244788.54660208296</v>
      </c>
      <c r="D37" s="16">
        <v>203458.3342950622</v>
      </c>
      <c r="E37" s="17">
        <f t="shared" si="3"/>
        <v>41330.21230702076</v>
      </c>
      <c r="F37" s="17">
        <f t="shared" si="4"/>
        <v>20665.10615351038</v>
      </c>
      <c r="G37" s="27">
        <f t="shared" si="5"/>
        <v>224123.44044857257</v>
      </c>
    </row>
    <row r="38" spans="1:7" ht="15">
      <c r="A38" s="3" t="s">
        <v>63</v>
      </c>
      <c r="B38" s="22" t="s">
        <v>64</v>
      </c>
      <c r="C38" s="15">
        <v>184761.9406371483</v>
      </c>
      <c r="D38" s="16">
        <v>161224.64296743568</v>
      </c>
      <c r="E38" s="17">
        <f t="shared" si="3"/>
        <v>23537.29766971263</v>
      </c>
      <c r="F38" s="17">
        <f t="shared" si="4"/>
        <v>11768.648834856314</v>
      </c>
      <c r="G38" s="27">
        <f t="shared" si="5"/>
        <v>172993.291802292</v>
      </c>
    </row>
    <row r="39" spans="1:7" ht="15">
      <c r="A39" s="3" t="s">
        <v>331</v>
      </c>
      <c r="B39" s="23" t="s">
        <v>297</v>
      </c>
      <c r="C39" s="15">
        <v>0</v>
      </c>
      <c r="D39" s="16">
        <v>19835.51388583259</v>
      </c>
      <c r="E39" s="17">
        <f t="shared" si="3"/>
        <v>-19835.51388583259</v>
      </c>
      <c r="F39" s="17">
        <f t="shared" si="4"/>
        <v>-9917.756942916296</v>
      </c>
      <c r="G39" s="27">
        <f t="shared" si="5"/>
        <v>9917.756942916296</v>
      </c>
    </row>
    <row r="40" spans="1:7" ht="15">
      <c r="A40" s="3" t="s">
        <v>65</v>
      </c>
      <c r="B40" s="22" t="s">
        <v>66</v>
      </c>
      <c r="C40" s="15">
        <v>43175.37934807346</v>
      </c>
      <c r="D40" s="16">
        <v>77412.45011301401</v>
      </c>
      <c r="E40" s="17">
        <f t="shared" si="3"/>
        <v>-34237.07076494055</v>
      </c>
      <c r="F40" s="17">
        <f t="shared" si="4"/>
        <v>-17118.535382470276</v>
      </c>
      <c r="G40" s="27">
        <f t="shared" si="5"/>
        <v>60293.91473054374</v>
      </c>
    </row>
    <row r="41" spans="1:7" ht="15">
      <c r="A41" s="3" t="s">
        <v>67</v>
      </c>
      <c r="B41" s="22" t="s">
        <v>68</v>
      </c>
      <c r="C41" s="15">
        <v>42531.16176673345</v>
      </c>
      <c r="D41" s="16">
        <v>24941.936858533565</v>
      </c>
      <c r="E41" s="17">
        <f t="shared" si="3"/>
        <v>17589.224908199885</v>
      </c>
      <c r="F41" s="17">
        <f t="shared" si="4"/>
        <v>8794.612454099943</v>
      </c>
      <c r="G41" s="27">
        <f t="shared" si="5"/>
        <v>33736.549312633506</v>
      </c>
    </row>
    <row r="42" spans="1:7" ht="15">
      <c r="A42" s="3" t="s">
        <v>69</v>
      </c>
      <c r="B42" s="22" t="s">
        <v>70</v>
      </c>
      <c r="C42" s="15">
        <v>1927721.4491491406</v>
      </c>
      <c r="D42" s="16">
        <v>1612504.4020132483</v>
      </c>
      <c r="E42" s="17">
        <f t="shared" si="3"/>
        <v>315217.0471358923</v>
      </c>
      <c r="F42" s="17">
        <f t="shared" si="4"/>
        <v>157608.52356794616</v>
      </c>
      <c r="G42" s="27">
        <f t="shared" si="5"/>
        <v>1770112.9255811945</v>
      </c>
    </row>
    <row r="43" spans="1:7" ht="24">
      <c r="A43" s="3" t="s">
        <v>71</v>
      </c>
      <c r="B43" s="22" t="s">
        <v>72</v>
      </c>
      <c r="C43" s="15">
        <v>14830.879730889768</v>
      </c>
      <c r="D43" s="16">
        <v>15479.262486638116</v>
      </c>
      <c r="E43" s="17">
        <f t="shared" si="3"/>
        <v>-648.3827557483473</v>
      </c>
      <c r="F43" s="17">
        <f t="shared" si="4"/>
        <v>-324.19137787417367</v>
      </c>
      <c r="G43" s="27">
        <f t="shared" si="5"/>
        <v>15155.071108763943</v>
      </c>
    </row>
    <row r="44" spans="1:7" ht="24">
      <c r="A44" s="3" t="s">
        <v>73</v>
      </c>
      <c r="B44" s="22" t="s">
        <v>74</v>
      </c>
      <c r="C44" s="15">
        <v>360534.3140174651</v>
      </c>
      <c r="D44" s="16">
        <v>370382.34469956846</v>
      </c>
      <c r="E44" s="17">
        <f t="shared" si="3"/>
        <v>-9848.03068210336</v>
      </c>
      <c r="F44" s="17">
        <f t="shared" si="4"/>
        <v>-4924.01534105168</v>
      </c>
      <c r="G44" s="27">
        <f t="shared" si="5"/>
        <v>365458.3293585168</v>
      </c>
    </row>
    <row r="45" spans="1:7" ht="15">
      <c r="A45" s="3" t="s">
        <v>75</v>
      </c>
      <c r="B45" s="22" t="s">
        <v>76</v>
      </c>
      <c r="C45" s="15">
        <v>21969.853097805277</v>
      </c>
      <c r="D45" s="16">
        <v>7036.028403017325</v>
      </c>
      <c r="E45" s="17">
        <f t="shared" si="3"/>
        <v>14933.824694787952</v>
      </c>
      <c r="F45" s="17">
        <f t="shared" si="4"/>
        <v>7466.912347393976</v>
      </c>
      <c r="G45" s="27">
        <f t="shared" si="5"/>
        <v>14502.9407504113</v>
      </c>
    </row>
    <row r="46" spans="1:7" ht="15">
      <c r="A46" s="3" t="s">
        <v>77</v>
      </c>
      <c r="B46" s="22" t="s">
        <v>78</v>
      </c>
      <c r="C46" s="15">
        <v>1025571.7734836615</v>
      </c>
      <c r="D46" s="16">
        <v>870831.6223166186</v>
      </c>
      <c r="E46" s="17">
        <f t="shared" si="3"/>
        <v>154740.1511670429</v>
      </c>
      <c r="F46" s="17">
        <f t="shared" si="4"/>
        <v>77370.07558352145</v>
      </c>
      <c r="G46" s="27">
        <f t="shared" si="5"/>
        <v>948201.69790014</v>
      </c>
    </row>
    <row r="47" spans="1:7" ht="15">
      <c r="A47" s="3" t="s">
        <v>324</v>
      </c>
      <c r="B47" s="23" t="s">
        <v>298</v>
      </c>
      <c r="C47" s="15">
        <v>0</v>
      </c>
      <c r="D47" s="16">
        <v>11901.308331499555</v>
      </c>
      <c r="E47" s="17">
        <f t="shared" si="3"/>
        <v>-11901.308331499555</v>
      </c>
      <c r="F47" s="17">
        <f t="shared" si="4"/>
        <v>-5950.654165749777</v>
      </c>
      <c r="G47" s="27">
        <f t="shared" si="5"/>
        <v>5950.654165749777</v>
      </c>
    </row>
    <row r="48" spans="1:7" ht="15">
      <c r="A48" s="3" t="s">
        <v>79</v>
      </c>
      <c r="B48" s="22" t="s">
        <v>80</v>
      </c>
      <c r="C48" s="15">
        <v>44967.98422623989</v>
      </c>
      <c r="D48" s="16">
        <v>20316.877821137317</v>
      </c>
      <c r="E48" s="17">
        <f t="shared" si="3"/>
        <v>24651.10640510257</v>
      </c>
      <c r="F48" s="17">
        <f t="shared" si="4"/>
        <v>12325.553202551286</v>
      </c>
      <c r="G48" s="27">
        <f t="shared" si="5"/>
        <v>32642.4310236886</v>
      </c>
    </row>
    <row r="49" spans="1:7" ht="15">
      <c r="A49" s="3" t="s">
        <v>330</v>
      </c>
      <c r="B49" s="23" t="s">
        <v>299</v>
      </c>
      <c r="C49" s="15">
        <v>0</v>
      </c>
      <c r="D49" s="16">
        <v>11901.308331499555</v>
      </c>
      <c r="E49" s="17">
        <f t="shared" si="3"/>
        <v>-11901.308331499555</v>
      </c>
      <c r="F49" s="17">
        <f t="shared" si="4"/>
        <v>-5950.654165749777</v>
      </c>
      <c r="G49" s="27">
        <f t="shared" si="5"/>
        <v>5950.654165749777</v>
      </c>
    </row>
    <row r="50" spans="1:7" ht="15">
      <c r="A50" s="3" t="s">
        <v>332</v>
      </c>
      <c r="B50" s="23" t="s">
        <v>300</v>
      </c>
      <c r="C50" s="15">
        <v>0</v>
      </c>
      <c r="D50" s="16">
        <v>58747.148552663595</v>
      </c>
      <c r="E50" s="17">
        <f t="shared" si="3"/>
        <v>-58747.148552663595</v>
      </c>
      <c r="F50" s="17">
        <f t="shared" si="4"/>
        <v>-29373.574276331798</v>
      </c>
      <c r="G50" s="27">
        <f t="shared" si="5"/>
        <v>29373.574276331798</v>
      </c>
    </row>
    <row r="51" spans="1:7" ht="15">
      <c r="A51" s="3" t="s">
        <v>81</v>
      </c>
      <c r="B51" s="22" t="s">
        <v>82</v>
      </c>
      <c r="C51" s="15">
        <v>128474.09678976063</v>
      </c>
      <c r="D51" s="16">
        <v>25746.51546687336</v>
      </c>
      <c r="E51" s="17">
        <f t="shared" si="3"/>
        <v>102727.58132288727</v>
      </c>
      <c r="F51" s="17">
        <f t="shared" si="4"/>
        <v>51363.790661443636</v>
      </c>
      <c r="G51" s="27">
        <f t="shared" si="5"/>
        <v>77110.306128317</v>
      </c>
    </row>
    <row r="52" spans="1:7" ht="15">
      <c r="A52" s="3" t="s">
        <v>83</v>
      </c>
      <c r="B52" s="22" t="s">
        <v>84</v>
      </c>
      <c r="C52" s="15">
        <v>519393.3210624908</v>
      </c>
      <c r="D52" s="16">
        <v>510352.9717246917</v>
      </c>
      <c r="E52" s="17">
        <f t="shared" si="3"/>
        <v>9040.349337799125</v>
      </c>
      <c r="F52" s="17">
        <f t="shared" si="4"/>
        <v>4520.174668899563</v>
      </c>
      <c r="G52" s="27">
        <f t="shared" si="5"/>
        <v>514873.14639359125</v>
      </c>
    </row>
    <row r="53" spans="1:7" ht="15">
      <c r="A53" s="3" t="s">
        <v>329</v>
      </c>
      <c r="B53" s="23" t="s">
        <v>301</v>
      </c>
      <c r="C53" s="15">
        <v>0</v>
      </c>
      <c r="D53" s="16">
        <v>375945.2334729894</v>
      </c>
      <c r="E53" s="17">
        <f t="shared" si="3"/>
        <v>-375945.2334729894</v>
      </c>
      <c r="F53" s="17">
        <f t="shared" si="4"/>
        <v>-187972.6167364947</v>
      </c>
      <c r="G53" s="27">
        <f t="shared" si="5"/>
        <v>187972.6167364947</v>
      </c>
    </row>
    <row r="54" spans="1:7" ht="15">
      <c r="A54" s="3" t="s">
        <v>85</v>
      </c>
      <c r="B54" s="22" t="s">
        <v>86</v>
      </c>
      <c r="C54" s="15">
        <v>689260.3294680911</v>
      </c>
      <c r="D54" s="16">
        <v>746623.12825161</v>
      </c>
      <c r="E54" s="17">
        <f t="shared" si="3"/>
        <v>-57362.79878351884</v>
      </c>
      <c r="F54" s="17">
        <f t="shared" si="4"/>
        <v>-28681.39939175942</v>
      </c>
      <c r="G54" s="27">
        <f t="shared" si="5"/>
        <v>717941.7288598506</v>
      </c>
    </row>
    <row r="55" spans="1:7" ht="15">
      <c r="A55" s="3" t="s">
        <v>87</v>
      </c>
      <c r="B55" s="22" t="s">
        <v>88</v>
      </c>
      <c r="C55" s="15">
        <v>21265.580883366725</v>
      </c>
      <c r="D55" s="16">
        <v>25746.51546687336</v>
      </c>
      <c r="E55" s="17">
        <f t="shared" si="3"/>
        <v>-4480.934583506634</v>
      </c>
      <c r="F55" s="17">
        <f t="shared" si="4"/>
        <v>-2240.467291753317</v>
      </c>
      <c r="G55" s="27">
        <f t="shared" si="5"/>
        <v>23506.048175120042</v>
      </c>
    </row>
    <row r="56" spans="1:7" ht="15">
      <c r="A56" s="3" t="s">
        <v>323</v>
      </c>
      <c r="B56" s="23" t="s">
        <v>302</v>
      </c>
      <c r="C56" s="15">
        <v>0</v>
      </c>
      <c r="D56" s="16">
        <v>11901.308331499555</v>
      </c>
      <c r="E56" s="17">
        <f t="shared" si="3"/>
        <v>-11901.308331499555</v>
      </c>
      <c r="F56" s="17">
        <f t="shared" si="4"/>
        <v>-5950.654165749777</v>
      </c>
      <c r="G56" s="27">
        <f t="shared" si="5"/>
        <v>5950.654165749777</v>
      </c>
    </row>
    <row r="57" spans="1:7" ht="15">
      <c r="A57" s="3" t="s">
        <v>89</v>
      </c>
      <c r="B57" s="22" t="s">
        <v>90</v>
      </c>
      <c r="C57" s="15">
        <v>1104296.667876357</v>
      </c>
      <c r="D57" s="16">
        <v>861890.4255413032</v>
      </c>
      <c r="E57" s="17">
        <f t="shared" si="3"/>
        <v>242406.24233505374</v>
      </c>
      <c r="F57" s="17">
        <f t="shared" si="4"/>
        <v>121203.12116752687</v>
      </c>
      <c r="G57" s="27">
        <f t="shared" si="5"/>
        <v>983093.5467088302</v>
      </c>
    </row>
    <row r="58" spans="1:7" ht="15">
      <c r="A58" s="3" t="s">
        <v>91</v>
      </c>
      <c r="B58" s="22" t="s">
        <v>92</v>
      </c>
      <c r="C58" s="15">
        <v>78316.10616070479</v>
      </c>
      <c r="D58" s="16">
        <v>99366.14974481394</v>
      </c>
      <c r="E58" s="17">
        <f t="shared" si="3"/>
        <v>-21050.043584109153</v>
      </c>
      <c r="F58" s="17">
        <f t="shared" si="4"/>
        <v>-10525.021792054577</v>
      </c>
      <c r="G58" s="27">
        <f t="shared" si="5"/>
        <v>88841.12795275936</v>
      </c>
    </row>
    <row r="59" spans="1:7" ht="15">
      <c r="A59" s="3" t="s">
        <v>93</v>
      </c>
      <c r="B59" s="22" t="s">
        <v>94</v>
      </c>
      <c r="C59" s="15">
        <v>9454.895531572682</v>
      </c>
      <c r="D59" s="16">
        <v>0</v>
      </c>
      <c r="E59" s="17">
        <f t="shared" si="3"/>
        <v>9454.895531572682</v>
      </c>
      <c r="F59" s="17">
        <f t="shared" si="4"/>
        <v>4727.447765786341</v>
      </c>
      <c r="G59" s="27">
        <f t="shared" si="5"/>
        <v>4727.447765786341</v>
      </c>
    </row>
    <row r="60" spans="1:7" ht="15">
      <c r="A60" s="3" t="s">
        <v>95</v>
      </c>
      <c r="B60" s="22" t="s">
        <v>96</v>
      </c>
      <c r="C60" s="15">
        <v>30654.985287727985</v>
      </c>
      <c r="D60" s="16">
        <v>51608.300075342675</v>
      </c>
      <c r="E60" s="17">
        <f t="shared" si="3"/>
        <v>-20953.31478761469</v>
      </c>
      <c r="F60" s="17">
        <f t="shared" si="4"/>
        <v>-10476.657393807345</v>
      </c>
      <c r="G60" s="27">
        <f t="shared" si="5"/>
        <v>41131.64268153533</v>
      </c>
    </row>
    <row r="61" spans="1:7" ht="15">
      <c r="A61" s="3" t="s">
        <v>97</v>
      </c>
      <c r="B61" s="22" t="s">
        <v>98</v>
      </c>
      <c r="C61" s="15">
        <v>9454.895531572682</v>
      </c>
      <c r="D61" s="16">
        <v>0</v>
      </c>
      <c r="E61" s="17">
        <f t="shared" si="3"/>
        <v>9454.895531572682</v>
      </c>
      <c r="F61" s="17">
        <f t="shared" si="4"/>
        <v>4727.447765786341</v>
      </c>
      <c r="G61" s="27">
        <f t="shared" si="5"/>
        <v>4727.447765786341</v>
      </c>
    </row>
    <row r="62" spans="1:7" ht="24">
      <c r="A62" s="3" t="s">
        <v>99</v>
      </c>
      <c r="B62" s="22" t="s">
        <v>100</v>
      </c>
      <c r="C62" s="15">
        <v>60043.993082447225</v>
      </c>
      <c r="D62" s="16">
        <v>29769.40850857232</v>
      </c>
      <c r="E62" s="17">
        <f t="shared" si="3"/>
        <v>30274.584573874905</v>
      </c>
      <c r="F62" s="17">
        <f t="shared" si="4"/>
        <v>15137.292286937452</v>
      </c>
      <c r="G62" s="27">
        <f t="shared" si="5"/>
        <v>44906.70079550977</v>
      </c>
    </row>
    <row r="63" spans="1:7" ht="15">
      <c r="A63" s="3" t="s">
        <v>101</v>
      </c>
      <c r="B63" s="22" t="s">
        <v>102</v>
      </c>
      <c r="C63" s="15">
        <v>9454.895531572682</v>
      </c>
      <c r="D63" s="16">
        <v>0</v>
      </c>
      <c r="E63" s="17">
        <f t="shared" si="3"/>
        <v>9454.895531572682</v>
      </c>
      <c r="F63" s="17">
        <f t="shared" si="4"/>
        <v>4727.447765786341</v>
      </c>
      <c r="G63" s="27">
        <f t="shared" si="5"/>
        <v>4727.447765786341</v>
      </c>
    </row>
    <row r="64" spans="1:7" ht="15">
      <c r="A64" s="3" t="s">
        <v>103</v>
      </c>
      <c r="B64" s="22" t="s">
        <v>104</v>
      </c>
      <c r="C64" s="15">
        <v>352623.7186396386</v>
      </c>
      <c r="D64" s="16">
        <v>396524.9249369655</v>
      </c>
      <c r="E64" s="17">
        <f t="shared" si="3"/>
        <v>-43901.20629732689</v>
      </c>
      <c r="F64" s="17">
        <f t="shared" si="4"/>
        <v>-21950.603148663446</v>
      </c>
      <c r="G64" s="27">
        <f t="shared" si="5"/>
        <v>374574.32178830204</v>
      </c>
    </row>
    <row r="65" spans="1:7" ht="15">
      <c r="A65" s="3" t="s">
        <v>105</v>
      </c>
      <c r="B65" s="22" t="s">
        <v>106</v>
      </c>
      <c r="C65" s="15">
        <v>7805.72617415251</v>
      </c>
      <c r="D65" s="16">
        <v>0</v>
      </c>
      <c r="E65" s="17">
        <f t="shared" si="3"/>
        <v>7805.72617415251</v>
      </c>
      <c r="F65" s="17">
        <f t="shared" si="4"/>
        <v>3902.863087076255</v>
      </c>
      <c r="G65" s="27">
        <f t="shared" si="5"/>
        <v>3902.863087076255</v>
      </c>
    </row>
    <row r="66" spans="1:7" ht="15">
      <c r="A66" s="3" t="s">
        <v>107</v>
      </c>
      <c r="B66" s="22" t="s">
        <v>108</v>
      </c>
      <c r="C66" s="15">
        <v>1302584.6241278083</v>
      </c>
      <c r="D66" s="16">
        <v>1287872.6101513992</v>
      </c>
      <c r="E66" s="17">
        <f aca="true" t="shared" si="6" ref="E66:E97">C66-D66</f>
        <v>14712.0139764091</v>
      </c>
      <c r="F66" s="17">
        <f aca="true" t="shared" si="7" ref="F66:F97">E66/2</f>
        <v>7356.00698820455</v>
      </c>
      <c r="G66" s="27">
        <f aca="true" t="shared" si="8" ref="G66:G97">C66-F66</f>
        <v>1295228.6171396037</v>
      </c>
    </row>
    <row r="67" spans="1:7" ht="15">
      <c r="A67" s="3" t="s">
        <v>109</v>
      </c>
      <c r="B67" s="22" t="s">
        <v>110</v>
      </c>
      <c r="C67" s="15">
        <v>116985.09224654041</v>
      </c>
      <c r="D67" s="16">
        <v>107506.45652432056</v>
      </c>
      <c r="E67" s="17">
        <f t="shared" si="6"/>
        <v>9478.635722219857</v>
      </c>
      <c r="F67" s="17">
        <f t="shared" si="7"/>
        <v>4739.317861109928</v>
      </c>
      <c r="G67" s="27">
        <f t="shared" si="8"/>
        <v>112245.77438543049</v>
      </c>
    </row>
    <row r="68" spans="1:7" ht="15">
      <c r="A68" s="3" t="s">
        <v>111</v>
      </c>
      <c r="B68" s="22" t="s">
        <v>112</v>
      </c>
      <c r="C68" s="15">
        <v>68210.80213996868</v>
      </c>
      <c r="D68" s="16">
        <v>119823.88645698152</v>
      </c>
      <c r="E68" s="17">
        <f t="shared" si="6"/>
        <v>-51613.084317012836</v>
      </c>
      <c r="F68" s="17">
        <f t="shared" si="7"/>
        <v>-25806.542158506418</v>
      </c>
      <c r="G68" s="27">
        <f t="shared" si="8"/>
        <v>94017.3442984751</v>
      </c>
    </row>
    <row r="69" spans="1:7" ht="15">
      <c r="A69" s="3" t="s">
        <v>113</v>
      </c>
      <c r="B69" s="22" t="s">
        <v>114</v>
      </c>
      <c r="C69" s="15">
        <v>50526.52010368051</v>
      </c>
      <c r="D69" s="16">
        <v>35070.405792287274</v>
      </c>
      <c r="E69" s="17">
        <f t="shared" si="6"/>
        <v>15456.114311393234</v>
      </c>
      <c r="F69" s="17">
        <f t="shared" si="7"/>
        <v>7728.057155696617</v>
      </c>
      <c r="G69" s="27">
        <f t="shared" si="8"/>
        <v>42798.46294798389</v>
      </c>
    </row>
    <row r="70" spans="1:7" ht="15">
      <c r="A70" s="3" t="s">
        <v>115</v>
      </c>
      <c r="B70" s="22" t="s">
        <v>116</v>
      </c>
      <c r="C70" s="15">
        <v>56678.08619740564</v>
      </c>
      <c r="D70" s="16">
        <v>14072.05680603465</v>
      </c>
      <c r="E70" s="17">
        <f t="shared" si="6"/>
        <v>42606.02939137099</v>
      </c>
      <c r="F70" s="17">
        <f t="shared" si="7"/>
        <v>21303.014695685495</v>
      </c>
      <c r="G70" s="27">
        <f t="shared" si="8"/>
        <v>35375.071501720144</v>
      </c>
    </row>
    <row r="71" spans="1:7" ht="15">
      <c r="A71" s="3" t="s">
        <v>117</v>
      </c>
      <c r="B71" s="22" t="s">
        <v>118</v>
      </c>
      <c r="C71" s="15">
        <v>145170.4175852707</v>
      </c>
      <c r="D71" s="16">
        <v>228144.60419753593</v>
      </c>
      <c r="E71" s="17">
        <f t="shared" si="6"/>
        <v>-82974.18661226521</v>
      </c>
      <c r="F71" s="17">
        <f t="shared" si="7"/>
        <v>-41487.09330613261</v>
      </c>
      <c r="G71" s="27">
        <f t="shared" si="8"/>
        <v>186657.5108914033</v>
      </c>
    </row>
    <row r="72" spans="1:7" ht="15">
      <c r="A72" s="3" t="s">
        <v>119</v>
      </c>
      <c r="B72" s="22" t="s">
        <v>120</v>
      </c>
      <c r="C72" s="15">
        <v>179369.1463680658</v>
      </c>
      <c r="D72" s="16">
        <v>157816.82606529273</v>
      </c>
      <c r="E72" s="17">
        <f t="shared" si="6"/>
        <v>21552.320302773063</v>
      </c>
      <c r="F72" s="17">
        <f t="shared" si="7"/>
        <v>10776.160151386532</v>
      </c>
      <c r="G72" s="27">
        <f t="shared" si="8"/>
        <v>168592.98621667927</v>
      </c>
    </row>
    <row r="73" spans="1:7" ht="15">
      <c r="A73" s="3" t="s">
        <v>121</v>
      </c>
      <c r="B73" s="22" t="s">
        <v>122</v>
      </c>
      <c r="C73" s="15">
        <v>288516.4039712978</v>
      </c>
      <c r="D73" s="16">
        <v>158629.47351354425</v>
      </c>
      <c r="E73" s="17">
        <f t="shared" si="6"/>
        <v>129886.93045775354</v>
      </c>
      <c r="F73" s="17">
        <f t="shared" si="7"/>
        <v>64943.46522887677</v>
      </c>
      <c r="G73" s="27">
        <f t="shared" si="8"/>
        <v>223572.938742421</v>
      </c>
    </row>
    <row r="74" spans="1:7" ht="15">
      <c r="A74" s="3" t="s">
        <v>123</v>
      </c>
      <c r="B74" s="22" t="s">
        <v>124</v>
      </c>
      <c r="C74" s="15">
        <v>117077.88394310576</v>
      </c>
      <c r="D74" s="16">
        <v>93017.58650227492</v>
      </c>
      <c r="E74" s="17">
        <f t="shared" si="6"/>
        <v>24060.297440830836</v>
      </c>
      <c r="F74" s="17">
        <f t="shared" si="7"/>
        <v>12030.148720415418</v>
      </c>
      <c r="G74" s="27">
        <f t="shared" si="8"/>
        <v>105047.73522269033</v>
      </c>
    </row>
    <row r="75" spans="1:7" ht="15">
      <c r="A75" s="3" t="s">
        <v>125</v>
      </c>
      <c r="B75" s="22" t="s">
        <v>126</v>
      </c>
      <c r="C75" s="15">
        <v>18132.849770879333</v>
      </c>
      <c r="D75" s="16">
        <v>0</v>
      </c>
      <c r="E75" s="17">
        <f t="shared" si="6"/>
        <v>18132.849770879333</v>
      </c>
      <c r="F75" s="17">
        <f t="shared" si="7"/>
        <v>9066.424885439666</v>
      </c>
      <c r="G75" s="27">
        <f t="shared" si="8"/>
        <v>9066.424885439666</v>
      </c>
    </row>
    <row r="76" spans="1:7" ht="15">
      <c r="A76" s="3" t="s">
        <v>127</v>
      </c>
      <c r="B76" s="22" t="s">
        <v>128</v>
      </c>
      <c r="C76" s="15">
        <v>410221.36315109784</v>
      </c>
      <c r="D76" s="16">
        <v>295882.74579468434</v>
      </c>
      <c r="E76" s="17">
        <f t="shared" si="6"/>
        <v>114338.61735641351</v>
      </c>
      <c r="F76" s="17">
        <f t="shared" si="7"/>
        <v>57169.308678206755</v>
      </c>
      <c r="G76" s="27">
        <f t="shared" si="8"/>
        <v>353052.0544728911</v>
      </c>
    </row>
    <row r="77" spans="1:7" ht="15">
      <c r="A77" s="3" t="s">
        <v>129</v>
      </c>
      <c r="B77" s="22" t="s">
        <v>130</v>
      </c>
      <c r="C77" s="15">
        <v>172778.26924287982</v>
      </c>
      <c r="D77" s="16">
        <v>153133.21030396575</v>
      </c>
      <c r="E77" s="17">
        <f t="shared" si="6"/>
        <v>19645.058938914066</v>
      </c>
      <c r="F77" s="17">
        <f t="shared" si="7"/>
        <v>9822.529469457033</v>
      </c>
      <c r="G77" s="27">
        <f t="shared" si="8"/>
        <v>162955.73977342277</v>
      </c>
    </row>
    <row r="78" spans="1:7" ht="15">
      <c r="A78" s="3" t="s">
        <v>131</v>
      </c>
      <c r="B78" s="22" t="s">
        <v>132</v>
      </c>
      <c r="C78" s="15">
        <v>20014.664360815743</v>
      </c>
      <c r="D78" s="16">
        <v>16091.57216679585</v>
      </c>
      <c r="E78" s="17">
        <f t="shared" si="6"/>
        <v>3923.092194019893</v>
      </c>
      <c r="F78" s="17">
        <f t="shared" si="7"/>
        <v>1961.5460970099466</v>
      </c>
      <c r="G78" s="27">
        <f t="shared" si="8"/>
        <v>18053.118263805794</v>
      </c>
    </row>
    <row r="79" spans="1:7" ht="15">
      <c r="A79" s="3" t="s">
        <v>133</v>
      </c>
      <c r="B79" s="22" t="s">
        <v>134</v>
      </c>
      <c r="C79" s="15">
        <v>94777.36534874298</v>
      </c>
      <c r="D79" s="16">
        <v>116834.9576153983</v>
      </c>
      <c r="E79" s="17">
        <f t="shared" si="6"/>
        <v>-22057.592266655323</v>
      </c>
      <c r="F79" s="17">
        <f t="shared" si="7"/>
        <v>-11028.796133327662</v>
      </c>
      <c r="G79" s="27">
        <f t="shared" si="8"/>
        <v>105806.16148207065</v>
      </c>
    </row>
    <row r="80" spans="1:7" ht="24">
      <c r="A80" s="3" t="s">
        <v>135</v>
      </c>
      <c r="B80" s="22" t="s">
        <v>136</v>
      </c>
      <c r="C80" s="15">
        <v>365509.97719435196</v>
      </c>
      <c r="D80" s="16">
        <v>311556.3520540532</v>
      </c>
      <c r="E80" s="17">
        <f t="shared" si="6"/>
        <v>53953.62514029874</v>
      </c>
      <c r="F80" s="17">
        <f t="shared" si="7"/>
        <v>26976.81257014937</v>
      </c>
      <c r="G80" s="27">
        <f t="shared" si="8"/>
        <v>338533.1646242026</v>
      </c>
    </row>
    <row r="81" spans="1:7" ht="15">
      <c r="A81" s="3" t="s">
        <v>137</v>
      </c>
      <c r="B81" s="22" t="s">
        <v>138</v>
      </c>
      <c r="C81" s="15">
        <v>772013.3751353871</v>
      </c>
      <c r="D81" s="16">
        <v>588226.9594806558</v>
      </c>
      <c r="E81" s="17">
        <f t="shared" si="6"/>
        <v>183786.41565473122</v>
      </c>
      <c r="F81" s="17">
        <f t="shared" si="7"/>
        <v>91893.20782736561</v>
      </c>
      <c r="G81" s="27">
        <f t="shared" si="8"/>
        <v>680120.1673080215</v>
      </c>
    </row>
    <row r="82" spans="1:7" ht="15">
      <c r="A82" s="3" t="s">
        <v>139</v>
      </c>
      <c r="B82" s="22" t="s">
        <v>140</v>
      </c>
      <c r="C82" s="15">
        <v>27789.586057024277</v>
      </c>
      <c r="D82" s="16">
        <v>35070.405792287274</v>
      </c>
      <c r="E82" s="17">
        <f t="shared" si="6"/>
        <v>-7280.819735262998</v>
      </c>
      <c r="F82" s="17">
        <f t="shared" si="7"/>
        <v>-3640.409867631499</v>
      </c>
      <c r="G82" s="27">
        <f t="shared" si="8"/>
        <v>31429.995924655777</v>
      </c>
    </row>
    <row r="83" spans="1:7" ht="19.5" customHeight="1">
      <c r="A83" s="3" t="s">
        <v>141</v>
      </c>
      <c r="B83" s="22" t="s">
        <v>142</v>
      </c>
      <c r="C83" s="15">
        <v>9454.895531572682</v>
      </c>
      <c r="D83" s="16">
        <v>0</v>
      </c>
      <c r="E83" s="17">
        <f t="shared" si="6"/>
        <v>9454.895531572682</v>
      </c>
      <c r="F83" s="17">
        <f t="shared" si="7"/>
        <v>4727.447765786341</v>
      </c>
      <c r="G83" s="27">
        <f t="shared" si="8"/>
        <v>4727.447765786341</v>
      </c>
    </row>
    <row r="84" spans="1:7" ht="20.25" customHeight="1">
      <c r="A84" s="3" t="s">
        <v>143</v>
      </c>
      <c r="B84" s="22" t="s">
        <v>144</v>
      </c>
      <c r="C84" s="15">
        <v>12619.241661704873</v>
      </c>
      <c r="D84" s="16">
        <v>0</v>
      </c>
      <c r="E84" s="17">
        <f t="shared" si="6"/>
        <v>12619.241661704873</v>
      </c>
      <c r="F84" s="17">
        <f t="shared" si="7"/>
        <v>6309.6208308524365</v>
      </c>
      <c r="G84" s="27">
        <f t="shared" si="8"/>
        <v>6309.6208308524365</v>
      </c>
    </row>
    <row r="85" spans="1:7" ht="24">
      <c r="A85" s="3" t="s">
        <v>145</v>
      </c>
      <c r="B85" s="22" t="s">
        <v>146</v>
      </c>
      <c r="C85" s="15">
        <v>22872.37551184008</v>
      </c>
      <c r="D85" s="16">
        <v>49366.54580958447</v>
      </c>
      <c r="E85" s="17">
        <f t="shared" si="6"/>
        <v>-26494.170297744393</v>
      </c>
      <c r="F85" s="17">
        <f t="shared" si="7"/>
        <v>-13247.085148872196</v>
      </c>
      <c r="G85" s="27">
        <f t="shared" si="8"/>
        <v>36119.46066071228</v>
      </c>
    </row>
    <row r="86" spans="1:7" ht="15">
      <c r="A86" s="3" t="s">
        <v>147</v>
      </c>
      <c r="B86" s="22" t="s">
        <v>148</v>
      </c>
      <c r="C86" s="15">
        <v>22070.958621708894</v>
      </c>
      <c r="D86" s="16">
        <v>11901.308331499555</v>
      </c>
      <c r="E86" s="17">
        <f t="shared" si="6"/>
        <v>10169.65029020934</v>
      </c>
      <c r="F86" s="17">
        <f t="shared" si="7"/>
        <v>5084.82514510467</v>
      </c>
      <c r="G86" s="27">
        <f t="shared" si="8"/>
        <v>16986.133476604224</v>
      </c>
    </row>
    <row r="87" spans="1:7" ht="15">
      <c r="A87" s="3" t="s">
        <v>149</v>
      </c>
      <c r="B87" s="22" t="s">
        <v>150</v>
      </c>
      <c r="C87" s="15">
        <v>63109.02281866981</v>
      </c>
      <c r="D87" s="16">
        <v>9782.200432399448</v>
      </c>
      <c r="E87" s="17">
        <f t="shared" si="6"/>
        <v>53326.82238627036</v>
      </c>
      <c r="F87" s="17">
        <f t="shared" si="7"/>
        <v>26663.41119313518</v>
      </c>
      <c r="G87" s="27">
        <f t="shared" si="8"/>
        <v>36445.61162553463</v>
      </c>
    </row>
    <row r="88" spans="1:7" ht="15">
      <c r="A88" s="3" t="s">
        <v>151</v>
      </c>
      <c r="B88" s="22" t="s">
        <v>152</v>
      </c>
      <c r="C88" s="15">
        <v>14196.646869417982</v>
      </c>
      <c r="D88" s="16">
        <v>0</v>
      </c>
      <c r="E88" s="17">
        <f t="shared" si="6"/>
        <v>14196.646869417982</v>
      </c>
      <c r="F88" s="17">
        <f t="shared" si="7"/>
        <v>7098.323434708991</v>
      </c>
      <c r="G88" s="27">
        <f t="shared" si="8"/>
        <v>7098.323434708991</v>
      </c>
    </row>
    <row r="89" spans="1:7" ht="15">
      <c r="A89" s="3" t="s">
        <v>153</v>
      </c>
      <c r="B89" s="22" t="s">
        <v>154</v>
      </c>
      <c r="C89" s="15">
        <v>378870.97022109927</v>
      </c>
      <c r="D89" s="16">
        <v>333255.0763446429</v>
      </c>
      <c r="E89" s="17">
        <f t="shared" si="6"/>
        <v>45615.893876456365</v>
      </c>
      <c r="F89" s="17">
        <f t="shared" si="7"/>
        <v>22807.946938228182</v>
      </c>
      <c r="G89" s="27">
        <f t="shared" si="8"/>
        <v>356063.0232828711</v>
      </c>
    </row>
    <row r="90" spans="1:7" ht="15">
      <c r="A90" s="3" t="s">
        <v>334</v>
      </c>
      <c r="B90" s="23" t="s">
        <v>303</v>
      </c>
      <c r="C90" s="15">
        <v>0</v>
      </c>
      <c r="D90" s="16">
        <v>11901.308331499555</v>
      </c>
      <c r="E90" s="17">
        <f t="shared" si="6"/>
        <v>-11901.308331499555</v>
      </c>
      <c r="F90" s="17">
        <f t="shared" si="7"/>
        <v>-5950.654165749777</v>
      </c>
      <c r="G90" s="27">
        <f t="shared" si="8"/>
        <v>5950.654165749777</v>
      </c>
    </row>
    <row r="91" spans="1:7" ht="15">
      <c r="A91" s="3" t="s">
        <v>155</v>
      </c>
      <c r="B91" s="22" t="s">
        <v>156</v>
      </c>
      <c r="C91" s="15">
        <v>1297727.5876504132</v>
      </c>
      <c r="D91" s="16">
        <v>1182650.5574752274</v>
      </c>
      <c r="E91" s="17">
        <f t="shared" si="6"/>
        <v>115077.03017518576</v>
      </c>
      <c r="F91" s="17">
        <f t="shared" si="7"/>
        <v>57538.51508759288</v>
      </c>
      <c r="G91" s="27">
        <f t="shared" si="8"/>
        <v>1240189.0725628203</v>
      </c>
    </row>
    <row r="92" spans="1:7" ht="15">
      <c r="A92" s="3" t="s">
        <v>157</v>
      </c>
      <c r="B92" s="22" t="s">
        <v>158</v>
      </c>
      <c r="C92" s="15">
        <v>59133.97620101455</v>
      </c>
      <c r="D92" s="16">
        <v>29346.601297198344</v>
      </c>
      <c r="E92" s="17">
        <f t="shared" si="6"/>
        <v>29787.374903816206</v>
      </c>
      <c r="F92" s="17">
        <f t="shared" si="7"/>
        <v>14893.687451908103</v>
      </c>
      <c r="G92" s="27">
        <f t="shared" si="8"/>
        <v>44240.28874910645</v>
      </c>
    </row>
    <row r="93" spans="1:7" ht="15">
      <c r="A93" s="3" t="s">
        <v>159</v>
      </c>
      <c r="B93" s="22" t="s">
        <v>160</v>
      </c>
      <c r="C93" s="15">
        <v>55579.17211404855</v>
      </c>
      <c r="D93" s="16">
        <v>58450.67632047879</v>
      </c>
      <c r="E93" s="17">
        <f t="shared" si="6"/>
        <v>-2871.5042064302397</v>
      </c>
      <c r="F93" s="17">
        <f t="shared" si="7"/>
        <v>-1435.7521032151199</v>
      </c>
      <c r="G93" s="27">
        <f t="shared" si="8"/>
        <v>57014.92421726367</v>
      </c>
    </row>
    <row r="94" spans="1:7" ht="15">
      <c r="A94" s="3" t="s">
        <v>161</v>
      </c>
      <c r="B94" s="22" t="s">
        <v>162</v>
      </c>
      <c r="C94" s="15">
        <v>36785.98234527359</v>
      </c>
      <c r="D94" s="16">
        <v>35070.405792287274</v>
      </c>
      <c r="E94" s="17">
        <f t="shared" si="6"/>
        <v>1715.576552986313</v>
      </c>
      <c r="F94" s="17">
        <f t="shared" si="7"/>
        <v>857.7882764931564</v>
      </c>
      <c r="G94" s="27">
        <f t="shared" si="8"/>
        <v>35928.19406878043</v>
      </c>
    </row>
    <row r="95" spans="1:7" ht="15">
      <c r="A95" s="3" t="s">
        <v>320</v>
      </c>
      <c r="B95" s="23" t="s">
        <v>304</v>
      </c>
      <c r="C95" s="15">
        <v>0</v>
      </c>
      <c r="D95" s="16">
        <v>48579.02703420088</v>
      </c>
      <c r="E95" s="17">
        <f t="shared" si="6"/>
        <v>-48579.02703420088</v>
      </c>
      <c r="F95" s="17">
        <f t="shared" si="7"/>
        <v>-24289.51351710044</v>
      </c>
      <c r="G95" s="27">
        <f t="shared" si="8"/>
        <v>24289.51351710044</v>
      </c>
    </row>
    <row r="96" spans="1:7" ht="15">
      <c r="A96" s="3" t="s">
        <v>321</v>
      </c>
      <c r="B96" s="23" t="s">
        <v>305</v>
      </c>
      <c r="C96" s="15">
        <v>0</v>
      </c>
      <c r="D96" s="16">
        <v>11901.308331499555</v>
      </c>
      <c r="E96" s="17">
        <f t="shared" si="6"/>
        <v>-11901.308331499555</v>
      </c>
      <c r="F96" s="17">
        <f t="shared" si="7"/>
        <v>-5950.654165749777</v>
      </c>
      <c r="G96" s="27">
        <f t="shared" si="8"/>
        <v>5950.654165749777</v>
      </c>
    </row>
    <row r="97" spans="1:7" ht="15">
      <c r="A97" s="3" t="s">
        <v>163</v>
      </c>
      <c r="B97" s="22" t="s">
        <v>164</v>
      </c>
      <c r="C97" s="15">
        <v>41207.55015162738</v>
      </c>
      <c r="D97" s="16">
        <v>49709.12569840766</v>
      </c>
      <c r="E97" s="17">
        <f t="shared" si="6"/>
        <v>-8501.575546780281</v>
      </c>
      <c r="F97" s="17">
        <f t="shared" si="7"/>
        <v>-4250.7877733901405</v>
      </c>
      <c r="G97" s="27">
        <f t="shared" si="8"/>
        <v>45458.33792501752</v>
      </c>
    </row>
    <row r="98" spans="1:7" ht="15">
      <c r="A98" s="3" t="s">
        <v>165</v>
      </c>
      <c r="B98" s="22" t="s">
        <v>166</v>
      </c>
      <c r="C98" s="15">
        <v>34797.74879886477</v>
      </c>
      <c r="D98" s="16">
        <v>37974.26600737267</v>
      </c>
      <c r="E98" s="17">
        <f aca="true" t="shared" si="9" ref="E98:E129">C98-D98</f>
        <v>-3176.517208507903</v>
      </c>
      <c r="F98" s="17">
        <f aca="true" t="shared" si="10" ref="F98:F129">E98/2</f>
        <v>-1588.2586042539515</v>
      </c>
      <c r="G98" s="27">
        <f aca="true" t="shared" si="11" ref="G98:G129">C98-F98</f>
        <v>36386.007403118725</v>
      </c>
    </row>
    <row r="99" spans="1:7" ht="15">
      <c r="A99" s="3" t="s">
        <v>167</v>
      </c>
      <c r="B99" s="24" t="s">
        <v>168</v>
      </c>
      <c r="C99" s="15">
        <v>32842.238067392325</v>
      </c>
      <c r="D99" s="16">
        <v>0</v>
      </c>
      <c r="E99" s="17">
        <f t="shared" si="9"/>
        <v>32842.238067392325</v>
      </c>
      <c r="F99" s="17">
        <f t="shared" si="10"/>
        <v>16421.119033696163</v>
      </c>
      <c r="G99" s="27">
        <f t="shared" si="11"/>
        <v>16421.119033696163</v>
      </c>
    </row>
    <row r="100" spans="1:7" ht="15">
      <c r="A100" s="3" t="s">
        <v>319</v>
      </c>
      <c r="B100" s="25" t="s">
        <v>306</v>
      </c>
      <c r="C100" s="15">
        <v>0</v>
      </c>
      <c r="D100" s="16">
        <v>84222.08992193687</v>
      </c>
      <c r="E100" s="17">
        <f t="shared" si="9"/>
        <v>-84222.08992193687</v>
      </c>
      <c r="F100" s="17">
        <f t="shared" si="10"/>
        <v>-42111.04496096844</v>
      </c>
      <c r="G100" s="27">
        <f t="shared" si="11"/>
        <v>42111.04496096844</v>
      </c>
    </row>
    <row r="101" spans="1:7" ht="15">
      <c r="A101" s="3" t="s">
        <v>169</v>
      </c>
      <c r="B101" s="22" t="s">
        <v>170</v>
      </c>
      <c r="C101" s="15">
        <v>9454.895531572682</v>
      </c>
      <c r="D101" s="16">
        <v>11901.308331499555</v>
      </c>
      <c r="E101" s="17">
        <f t="shared" si="9"/>
        <v>-2446.412799926873</v>
      </c>
      <c r="F101" s="17">
        <f t="shared" si="10"/>
        <v>-1223.2063999634365</v>
      </c>
      <c r="G101" s="27">
        <f t="shared" si="11"/>
        <v>10678.101931536119</v>
      </c>
    </row>
    <row r="102" spans="1:7" ht="15">
      <c r="A102" s="3" t="s">
        <v>171</v>
      </c>
      <c r="B102" s="22" t="s">
        <v>172</v>
      </c>
      <c r="C102" s="15">
        <v>154706.48390098504</v>
      </c>
      <c r="D102" s="16">
        <v>111112.07527344215</v>
      </c>
      <c r="E102" s="17">
        <f t="shared" si="9"/>
        <v>43594.408627542885</v>
      </c>
      <c r="F102" s="17">
        <f t="shared" si="10"/>
        <v>21797.204313771443</v>
      </c>
      <c r="G102" s="27">
        <f t="shared" si="11"/>
        <v>132909.2795872136</v>
      </c>
    </row>
    <row r="103" spans="1:7" ht="24">
      <c r="A103" s="3" t="s">
        <v>173</v>
      </c>
      <c r="B103" s="22" t="s">
        <v>174</v>
      </c>
      <c r="C103" s="15">
        <v>10147.444026398263</v>
      </c>
      <c r="D103" s="16">
        <v>10554.042604525988</v>
      </c>
      <c r="E103" s="17">
        <f t="shared" si="9"/>
        <v>-406.598578127725</v>
      </c>
      <c r="F103" s="17">
        <f t="shared" si="10"/>
        <v>-203.2992890638625</v>
      </c>
      <c r="G103" s="27">
        <f t="shared" si="11"/>
        <v>10350.743315462125</v>
      </c>
    </row>
    <row r="104" spans="1:7" ht="15">
      <c r="A104" s="3" t="s">
        <v>175</v>
      </c>
      <c r="B104" s="22" t="s">
        <v>176</v>
      </c>
      <c r="C104" s="15">
        <v>567976.2195968704</v>
      </c>
      <c r="D104" s="16">
        <v>396828.3133176461</v>
      </c>
      <c r="E104" s="17">
        <f t="shared" si="9"/>
        <v>171147.90627922426</v>
      </c>
      <c r="F104" s="17">
        <f t="shared" si="10"/>
        <v>85573.95313961213</v>
      </c>
      <c r="G104" s="27">
        <f t="shared" si="11"/>
        <v>482402.26645725826</v>
      </c>
    </row>
    <row r="105" spans="1:7" ht="15">
      <c r="A105" s="3" t="s">
        <v>177</v>
      </c>
      <c r="B105" s="22" t="s">
        <v>178</v>
      </c>
      <c r="C105" s="15">
        <v>63527.19150896356</v>
      </c>
      <c r="D105" s="16">
        <v>36587.34769569009</v>
      </c>
      <c r="E105" s="17">
        <f t="shared" si="9"/>
        <v>26939.843813273466</v>
      </c>
      <c r="F105" s="17">
        <f t="shared" si="10"/>
        <v>13469.921906636733</v>
      </c>
      <c r="G105" s="27">
        <f t="shared" si="11"/>
        <v>50057.26960232682</v>
      </c>
    </row>
    <row r="106" spans="1:7" ht="15">
      <c r="A106" s="3" t="s">
        <v>179</v>
      </c>
      <c r="B106" s="22" t="s">
        <v>180</v>
      </c>
      <c r="C106" s="15">
        <v>189189.5140942497</v>
      </c>
      <c r="D106" s="16">
        <v>127347.27279066657</v>
      </c>
      <c r="E106" s="17">
        <f t="shared" si="9"/>
        <v>61842.24130358313</v>
      </c>
      <c r="F106" s="17">
        <f t="shared" si="10"/>
        <v>30921.120651791563</v>
      </c>
      <c r="G106" s="27">
        <f t="shared" si="11"/>
        <v>158268.39344245812</v>
      </c>
    </row>
    <row r="107" spans="1:7" ht="15">
      <c r="A107" s="3" t="s">
        <v>181</v>
      </c>
      <c r="B107" s="22" t="s">
        <v>182</v>
      </c>
      <c r="C107" s="15">
        <v>104107.02107973176</v>
      </c>
      <c r="D107" s="16">
        <v>36587.34769569009</v>
      </c>
      <c r="E107" s="17">
        <f t="shared" si="9"/>
        <v>67519.67338404167</v>
      </c>
      <c r="F107" s="17">
        <f t="shared" si="10"/>
        <v>33759.836692020835</v>
      </c>
      <c r="G107" s="27">
        <f t="shared" si="11"/>
        <v>70347.18438771092</v>
      </c>
    </row>
    <row r="108" spans="1:7" ht="15">
      <c r="A108" s="3" t="s">
        <v>183</v>
      </c>
      <c r="B108" s="22" t="s">
        <v>184</v>
      </c>
      <c r="C108" s="15">
        <v>18733.742817966024</v>
      </c>
      <c r="D108" s="16">
        <v>15479.262486638116</v>
      </c>
      <c r="E108" s="17">
        <f t="shared" si="9"/>
        <v>3254.480331327908</v>
      </c>
      <c r="F108" s="17">
        <f t="shared" si="10"/>
        <v>1627.240165663954</v>
      </c>
      <c r="G108" s="27">
        <f t="shared" si="11"/>
        <v>17106.50265230207</v>
      </c>
    </row>
    <row r="109" spans="1:7" ht="15">
      <c r="A109" s="3" t="s">
        <v>185</v>
      </c>
      <c r="B109" s="22" t="s">
        <v>186</v>
      </c>
      <c r="C109" s="15">
        <v>68524.97107654663</v>
      </c>
      <c r="D109" s="16">
        <v>87340.81181695714</v>
      </c>
      <c r="E109" s="17">
        <f t="shared" si="9"/>
        <v>-18815.84074041051</v>
      </c>
      <c r="F109" s="17">
        <f t="shared" si="10"/>
        <v>-9407.920370205255</v>
      </c>
      <c r="G109" s="27">
        <f t="shared" si="11"/>
        <v>77932.89144675189</v>
      </c>
    </row>
    <row r="110" spans="1:7" ht="15">
      <c r="A110" s="3" t="s">
        <v>187</v>
      </c>
      <c r="B110" s="22" t="s">
        <v>188</v>
      </c>
      <c r="C110" s="15">
        <v>10253.13385013521</v>
      </c>
      <c r="D110" s="16">
        <v>0</v>
      </c>
      <c r="E110" s="17">
        <f t="shared" si="9"/>
        <v>10253.13385013521</v>
      </c>
      <c r="F110" s="17">
        <f t="shared" si="10"/>
        <v>5126.566925067605</v>
      </c>
      <c r="G110" s="27">
        <f t="shared" si="11"/>
        <v>5126.566925067605</v>
      </c>
    </row>
    <row r="111" spans="1:7" ht="15">
      <c r="A111" s="3" t="s">
        <v>189</v>
      </c>
      <c r="B111" s="22" t="s">
        <v>190</v>
      </c>
      <c r="C111" s="15">
        <v>9454.895531572682</v>
      </c>
      <c r="D111" s="16">
        <v>15868.411108666074</v>
      </c>
      <c r="E111" s="17">
        <f t="shared" si="9"/>
        <v>-6413.5155770933925</v>
      </c>
      <c r="F111" s="17">
        <f t="shared" si="10"/>
        <v>-3206.7577885466962</v>
      </c>
      <c r="G111" s="27">
        <f t="shared" si="11"/>
        <v>12661.653320119378</v>
      </c>
    </row>
    <row r="112" spans="1:7" ht="24">
      <c r="A112" s="3" t="s">
        <v>191</v>
      </c>
      <c r="B112" s="22" t="s">
        <v>192</v>
      </c>
      <c r="C112" s="15">
        <v>52538.49394714132</v>
      </c>
      <c r="D112" s="16">
        <v>32987.72294193149</v>
      </c>
      <c r="E112" s="17">
        <f t="shared" si="9"/>
        <v>19550.771005209834</v>
      </c>
      <c r="F112" s="17">
        <f t="shared" si="10"/>
        <v>9775.385502604917</v>
      </c>
      <c r="G112" s="27">
        <f t="shared" si="11"/>
        <v>42763.10844453641</v>
      </c>
    </row>
    <row r="113" spans="1:7" ht="15">
      <c r="A113" s="3" t="s">
        <v>193</v>
      </c>
      <c r="B113" s="22" t="s">
        <v>194</v>
      </c>
      <c r="C113" s="15">
        <v>144000.58229548944</v>
      </c>
      <c r="D113" s="16">
        <v>175352.0289614364</v>
      </c>
      <c r="E113" s="17">
        <f t="shared" si="9"/>
        <v>-31351.446665946947</v>
      </c>
      <c r="F113" s="17">
        <f t="shared" si="10"/>
        <v>-15675.723332973474</v>
      </c>
      <c r="G113" s="27">
        <f t="shared" si="11"/>
        <v>159676.30562846293</v>
      </c>
    </row>
    <row r="114" spans="1:7" ht="24">
      <c r="A114" s="3" t="s">
        <v>195</v>
      </c>
      <c r="B114" s="22" t="s">
        <v>196</v>
      </c>
      <c r="C114" s="15">
        <v>1448143.974967094</v>
      </c>
      <c r="D114" s="16">
        <v>1373777.399002354</v>
      </c>
      <c r="E114" s="17">
        <f t="shared" si="9"/>
        <v>74366.57596474001</v>
      </c>
      <c r="F114" s="17">
        <f t="shared" si="10"/>
        <v>37183.287982370006</v>
      </c>
      <c r="G114" s="27">
        <f t="shared" si="11"/>
        <v>1410960.686984724</v>
      </c>
    </row>
    <row r="115" spans="1:7" ht="15">
      <c r="A115" s="3" t="s">
        <v>197</v>
      </c>
      <c r="B115" s="22" t="s">
        <v>198</v>
      </c>
      <c r="C115" s="15">
        <v>10147.444026398263</v>
      </c>
      <c r="D115" s="16">
        <v>0</v>
      </c>
      <c r="E115" s="17">
        <f t="shared" si="9"/>
        <v>10147.444026398263</v>
      </c>
      <c r="F115" s="17">
        <f t="shared" si="10"/>
        <v>5073.722013199132</v>
      </c>
      <c r="G115" s="27">
        <f t="shared" si="11"/>
        <v>5073.722013199132</v>
      </c>
    </row>
    <row r="116" spans="1:7" ht="15">
      <c r="A116" s="3" t="s">
        <v>199</v>
      </c>
      <c r="B116" s="22" t="s">
        <v>200</v>
      </c>
      <c r="C116" s="15">
        <v>131816.43673723034</v>
      </c>
      <c r="D116" s="16">
        <v>162197.51452250555</v>
      </c>
      <c r="E116" s="17">
        <f t="shared" si="9"/>
        <v>-30381.077785275207</v>
      </c>
      <c r="F116" s="17">
        <f t="shared" si="10"/>
        <v>-15190.538892637604</v>
      </c>
      <c r="G116" s="27">
        <f t="shared" si="11"/>
        <v>147006.97562986793</v>
      </c>
    </row>
    <row r="117" spans="1:7" ht="15">
      <c r="A117" s="3" t="s">
        <v>201</v>
      </c>
      <c r="B117" s="22" t="s">
        <v>202</v>
      </c>
      <c r="C117" s="15">
        <v>20506.26770027042</v>
      </c>
      <c r="D117" s="16">
        <v>0</v>
      </c>
      <c r="E117" s="17">
        <f t="shared" si="9"/>
        <v>20506.26770027042</v>
      </c>
      <c r="F117" s="17">
        <f t="shared" si="10"/>
        <v>10253.13385013521</v>
      </c>
      <c r="G117" s="27">
        <f t="shared" si="11"/>
        <v>10253.13385013521</v>
      </c>
    </row>
    <row r="118" spans="1:7" ht="15">
      <c r="A118" s="3" t="s">
        <v>203</v>
      </c>
      <c r="B118" s="22" t="s">
        <v>204</v>
      </c>
      <c r="C118" s="15">
        <v>122335.29622521336</v>
      </c>
      <c r="D118" s="16">
        <v>133619.75839975226</v>
      </c>
      <c r="E118" s="17">
        <f t="shared" si="9"/>
        <v>-11284.462174538901</v>
      </c>
      <c r="F118" s="17">
        <f t="shared" si="10"/>
        <v>-5642.231087269451</v>
      </c>
      <c r="G118" s="27">
        <f t="shared" si="11"/>
        <v>127977.52731248281</v>
      </c>
    </row>
    <row r="119" spans="1:7" ht="15">
      <c r="A119" s="3" t="s">
        <v>205</v>
      </c>
      <c r="B119" s="22" t="s">
        <v>206</v>
      </c>
      <c r="C119" s="15">
        <v>487726.23279680446</v>
      </c>
      <c r="D119" s="16">
        <v>183410.72518869306</v>
      </c>
      <c r="E119" s="17">
        <f t="shared" si="9"/>
        <v>304315.50760811137</v>
      </c>
      <c r="F119" s="17">
        <f t="shared" si="10"/>
        <v>152157.75380405568</v>
      </c>
      <c r="G119" s="27">
        <f t="shared" si="11"/>
        <v>335568.4789927488</v>
      </c>
    </row>
    <row r="120" spans="1:7" ht="15">
      <c r="A120" s="3" t="s">
        <v>207</v>
      </c>
      <c r="B120" s="22" t="s">
        <v>208</v>
      </c>
      <c r="C120" s="15">
        <v>34621.614705275366</v>
      </c>
      <c r="D120" s="16">
        <v>0</v>
      </c>
      <c r="E120" s="17">
        <f t="shared" si="9"/>
        <v>34621.614705275366</v>
      </c>
      <c r="F120" s="17">
        <f t="shared" si="10"/>
        <v>17310.807352637683</v>
      </c>
      <c r="G120" s="27">
        <f t="shared" si="11"/>
        <v>17310.807352637683</v>
      </c>
    </row>
    <row r="121" spans="1:7" ht="15">
      <c r="A121" s="3" t="s">
        <v>209</v>
      </c>
      <c r="B121" s="22" t="s">
        <v>210</v>
      </c>
      <c r="C121" s="15">
        <v>3470483.2121747667</v>
      </c>
      <c r="D121" s="16">
        <v>3752897.4397238987</v>
      </c>
      <c r="E121" s="17">
        <f t="shared" si="9"/>
        <v>-282414.22754913196</v>
      </c>
      <c r="F121" s="17">
        <f t="shared" si="10"/>
        <v>-141207.11377456598</v>
      </c>
      <c r="G121" s="27">
        <f t="shared" si="11"/>
        <v>3611690.3259493327</v>
      </c>
    </row>
    <row r="122" spans="1:7" ht="15">
      <c r="A122" s="3" t="s">
        <v>211</v>
      </c>
      <c r="B122" s="22" t="s">
        <v>212</v>
      </c>
      <c r="C122" s="15">
        <v>35368.56407257635</v>
      </c>
      <c r="D122" s="16">
        <v>0</v>
      </c>
      <c r="E122" s="17">
        <f t="shared" si="9"/>
        <v>35368.56407257635</v>
      </c>
      <c r="F122" s="17">
        <f t="shared" si="10"/>
        <v>17684.282036288176</v>
      </c>
      <c r="G122" s="27">
        <f t="shared" si="11"/>
        <v>17684.282036288176</v>
      </c>
    </row>
    <row r="123" spans="1:7" ht="15">
      <c r="A123" s="3" t="s">
        <v>335</v>
      </c>
      <c r="B123" s="23" t="s">
        <v>307</v>
      </c>
      <c r="C123" s="15">
        <v>0</v>
      </c>
      <c r="D123" s="16">
        <v>11901.308331499555</v>
      </c>
      <c r="E123" s="17">
        <f t="shared" si="9"/>
        <v>-11901.308331499555</v>
      </c>
      <c r="F123" s="17">
        <f t="shared" si="10"/>
        <v>-5950.654165749777</v>
      </c>
      <c r="G123" s="27">
        <f t="shared" si="11"/>
        <v>5950.654165749777</v>
      </c>
    </row>
    <row r="124" spans="1:7" ht="15">
      <c r="A124" s="3" t="s">
        <v>213</v>
      </c>
      <c r="B124" s="22" t="s">
        <v>214</v>
      </c>
      <c r="C124" s="15">
        <v>11830.539057848318</v>
      </c>
      <c r="D124" s="16">
        <v>45190.114271279694</v>
      </c>
      <c r="E124" s="17">
        <f t="shared" si="9"/>
        <v>-33359.57521343137</v>
      </c>
      <c r="F124" s="17">
        <f t="shared" si="10"/>
        <v>-16679.787606715687</v>
      </c>
      <c r="G124" s="27">
        <f t="shared" si="11"/>
        <v>28510.326664564003</v>
      </c>
    </row>
    <row r="125" spans="1:7" ht="15">
      <c r="A125" s="3" t="s">
        <v>215</v>
      </c>
      <c r="B125" s="22" t="s">
        <v>216</v>
      </c>
      <c r="C125" s="15">
        <v>58480.07610723212</v>
      </c>
      <c r="D125" s="16">
        <v>53688.44700458335</v>
      </c>
      <c r="E125" s="17">
        <f t="shared" si="9"/>
        <v>4791.629102648767</v>
      </c>
      <c r="F125" s="17">
        <f t="shared" si="10"/>
        <v>2395.8145513243835</v>
      </c>
      <c r="G125" s="27">
        <f t="shared" si="11"/>
        <v>56084.26155590774</v>
      </c>
    </row>
    <row r="126" spans="1:7" ht="15">
      <c r="A126" s="3" t="s">
        <v>337</v>
      </c>
      <c r="B126" s="23" t="s">
        <v>308</v>
      </c>
      <c r="C126" s="15">
        <v>0</v>
      </c>
      <c r="D126" s="16">
        <v>40549.37863062639</v>
      </c>
      <c r="E126" s="17">
        <f t="shared" si="9"/>
        <v>-40549.37863062639</v>
      </c>
      <c r="F126" s="17">
        <f t="shared" si="10"/>
        <v>-20274.689315313193</v>
      </c>
      <c r="G126" s="27">
        <f t="shared" si="11"/>
        <v>20274.689315313193</v>
      </c>
    </row>
    <row r="127" spans="1:7" ht="15">
      <c r="A127" s="3" t="s">
        <v>217</v>
      </c>
      <c r="B127" s="22" t="s">
        <v>218</v>
      </c>
      <c r="C127" s="15">
        <v>40421.216082944404</v>
      </c>
      <c r="D127" s="16">
        <v>118946.2272128699</v>
      </c>
      <c r="E127" s="17">
        <f t="shared" si="9"/>
        <v>-78525.0111299255</v>
      </c>
      <c r="F127" s="17">
        <f t="shared" si="10"/>
        <v>-39262.50556496275</v>
      </c>
      <c r="G127" s="27">
        <f t="shared" si="11"/>
        <v>79683.72164790715</v>
      </c>
    </row>
    <row r="128" spans="1:7" ht="15">
      <c r="A128" s="3" t="s">
        <v>219</v>
      </c>
      <c r="B128" s="22" t="s">
        <v>220</v>
      </c>
      <c r="C128" s="15">
        <v>53052.84610886453</v>
      </c>
      <c r="D128" s="16">
        <v>128591.48790505335</v>
      </c>
      <c r="E128" s="17">
        <f t="shared" si="9"/>
        <v>-75538.64179618882</v>
      </c>
      <c r="F128" s="17">
        <f t="shared" si="10"/>
        <v>-37769.32089809441</v>
      </c>
      <c r="G128" s="27">
        <f t="shared" si="11"/>
        <v>90822.16700695895</v>
      </c>
    </row>
    <row r="129" spans="1:7" ht="15">
      <c r="A129" s="3" t="s">
        <v>221</v>
      </c>
      <c r="B129" s="22" t="s">
        <v>222</v>
      </c>
      <c r="C129" s="15">
        <v>89044.2092361465</v>
      </c>
      <c r="D129" s="16">
        <v>112845.26208647898</v>
      </c>
      <c r="E129" s="17">
        <f t="shared" si="9"/>
        <v>-23801.052850332475</v>
      </c>
      <c r="F129" s="17">
        <f t="shared" si="10"/>
        <v>-11900.526425166237</v>
      </c>
      <c r="G129" s="27">
        <f t="shared" si="11"/>
        <v>100944.73566131273</v>
      </c>
    </row>
    <row r="130" spans="1:7" ht="24">
      <c r="A130" s="3" t="s">
        <v>223</v>
      </c>
      <c r="B130" s="22" t="s">
        <v>224</v>
      </c>
      <c r="C130" s="15">
        <v>12606.527375430242</v>
      </c>
      <c r="D130" s="16">
        <v>0</v>
      </c>
      <c r="E130" s="17">
        <f aca="true" t="shared" si="12" ref="E130:E161">C130-D130</f>
        <v>12606.527375430242</v>
      </c>
      <c r="F130" s="17">
        <f aca="true" t="shared" si="13" ref="F130:F161">E130/2</f>
        <v>6303.263687715121</v>
      </c>
      <c r="G130" s="27">
        <f aca="true" t="shared" si="14" ref="G130:G161">C130-F130</f>
        <v>6303.263687715121</v>
      </c>
    </row>
    <row r="131" spans="1:7" ht="15">
      <c r="A131" s="3" t="s">
        <v>225</v>
      </c>
      <c r="B131" s="22" t="s">
        <v>226</v>
      </c>
      <c r="C131" s="15">
        <v>50526.52010368051</v>
      </c>
      <c r="D131" s="16">
        <v>164797.29474206083</v>
      </c>
      <c r="E131" s="17">
        <f t="shared" si="12"/>
        <v>-114270.77463838032</v>
      </c>
      <c r="F131" s="17">
        <f t="shared" si="13"/>
        <v>-57135.38731919016</v>
      </c>
      <c r="G131" s="27">
        <f t="shared" si="14"/>
        <v>107661.90742287066</v>
      </c>
    </row>
    <row r="132" spans="1:7" ht="15">
      <c r="A132" s="3" t="s">
        <v>227</v>
      </c>
      <c r="B132" s="22" t="s">
        <v>228</v>
      </c>
      <c r="C132" s="15">
        <v>272786.3971537719</v>
      </c>
      <c r="D132" s="16">
        <v>380418.137243479</v>
      </c>
      <c r="E132" s="17">
        <f t="shared" si="12"/>
        <v>-107631.74008970713</v>
      </c>
      <c r="F132" s="17">
        <f t="shared" si="13"/>
        <v>-53815.87004485357</v>
      </c>
      <c r="G132" s="27">
        <f t="shared" si="14"/>
        <v>326602.2671986255</v>
      </c>
    </row>
    <row r="133" spans="1:7" ht="15">
      <c r="A133" s="3" t="s">
        <v>229</v>
      </c>
      <c r="B133" s="22" t="s">
        <v>230</v>
      </c>
      <c r="C133" s="15">
        <v>37116.957770617744</v>
      </c>
      <c r="D133" s="16">
        <v>33967.51064549714</v>
      </c>
      <c r="E133" s="17">
        <f t="shared" si="12"/>
        <v>3149.447125120605</v>
      </c>
      <c r="F133" s="17">
        <f t="shared" si="13"/>
        <v>1574.7235625603025</v>
      </c>
      <c r="G133" s="27">
        <f t="shared" si="14"/>
        <v>35542.234208057445</v>
      </c>
    </row>
    <row r="134" spans="1:7" ht="15">
      <c r="A134" s="3" t="s">
        <v>231</v>
      </c>
      <c r="B134" s="22" t="s">
        <v>232</v>
      </c>
      <c r="C134" s="15">
        <v>12286295.772977024</v>
      </c>
      <c r="D134" s="16">
        <v>12502934.40653761</v>
      </c>
      <c r="E134" s="17">
        <f t="shared" si="12"/>
        <v>-216638.63356058486</v>
      </c>
      <c r="F134" s="17">
        <f t="shared" si="13"/>
        <v>-108319.31678029243</v>
      </c>
      <c r="G134" s="27">
        <f t="shared" si="14"/>
        <v>12394615.089757316</v>
      </c>
    </row>
    <row r="135" spans="1:7" ht="15">
      <c r="A135" s="3" t="s">
        <v>339</v>
      </c>
      <c r="B135" s="22" t="s">
        <v>289</v>
      </c>
      <c r="C135" s="15">
        <v>62432.36313560458</v>
      </c>
      <c r="D135" s="16">
        <v>15479.262486638116</v>
      </c>
      <c r="E135" s="17">
        <f t="shared" si="12"/>
        <v>46953.100648966465</v>
      </c>
      <c r="F135" s="17">
        <f t="shared" si="13"/>
        <v>23476.550324483233</v>
      </c>
      <c r="G135" s="27">
        <f t="shared" si="14"/>
        <v>38955.812811121345</v>
      </c>
    </row>
    <row r="136" spans="1:7" ht="15">
      <c r="A136" s="3" t="s">
        <v>233</v>
      </c>
      <c r="B136" s="22" t="s">
        <v>234</v>
      </c>
      <c r="C136" s="15">
        <v>27789.586057024277</v>
      </c>
      <c r="D136" s="16">
        <v>0</v>
      </c>
      <c r="E136" s="17">
        <f t="shared" si="12"/>
        <v>27789.586057024277</v>
      </c>
      <c r="F136" s="17">
        <f t="shared" si="13"/>
        <v>13894.793028512138</v>
      </c>
      <c r="G136" s="27">
        <f t="shared" si="14"/>
        <v>13894.793028512138</v>
      </c>
    </row>
    <row r="137" spans="1:7" ht="15">
      <c r="A137" s="3" t="s">
        <v>235</v>
      </c>
      <c r="B137" s="22" t="s">
        <v>236</v>
      </c>
      <c r="C137" s="15">
        <v>520707.5011203349</v>
      </c>
      <c r="D137" s="16">
        <v>511753.72233336576</v>
      </c>
      <c r="E137" s="17">
        <f t="shared" si="12"/>
        <v>8953.778786969138</v>
      </c>
      <c r="F137" s="17">
        <f t="shared" si="13"/>
        <v>4476.889393484569</v>
      </c>
      <c r="G137" s="27">
        <f t="shared" si="14"/>
        <v>516230.61172685033</v>
      </c>
    </row>
    <row r="138" spans="1:7" ht="15">
      <c r="A138" s="3" t="s">
        <v>237</v>
      </c>
      <c r="B138" s="24" t="s">
        <v>238</v>
      </c>
      <c r="C138" s="15">
        <v>42947.54208812843</v>
      </c>
      <c r="D138" s="16">
        <v>75985.87921662243</v>
      </c>
      <c r="E138" s="17">
        <f t="shared" si="12"/>
        <v>-33038.337128494</v>
      </c>
      <c r="F138" s="17">
        <f t="shared" si="13"/>
        <v>-16519.168564247</v>
      </c>
      <c r="G138" s="27">
        <f t="shared" si="14"/>
        <v>59466.710652375434</v>
      </c>
    </row>
    <row r="139" spans="1:7" ht="15">
      <c r="A139" s="3" t="s">
        <v>318</v>
      </c>
      <c r="B139" s="23" t="s">
        <v>309</v>
      </c>
      <c r="C139" s="15">
        <v>0</v>
      </c>
      <c r="D139" s="16">
        <v>29225.338160239397</v>
      </c>
      <c r="E139" s="17">
        <f t="shared" si="12"/>
        <v>-29225.338160239397</v>
      </c>
      <c r="F139" s="17">
        <f t="shared" si="13"/>
        <v>-14612.669080119698</v>
      </c>
      <c r="G139" s="27">
        <f t="shared" si="14"/>
        <v>14612.669080119698</v>
      </c>
    </row>
    <row r="140" spans="1:7" ht="15">
      <c r="A140" s="3" t="s">
        <v>322</v>
      </c>
      <c r="B140" s="23" t="s">
        <v>310</v>
      </c>
      <c r="C140" s="15">
        <v>0</v>
      </c>
      <c r="D140" s="16">
        <v>11901.308331499555</v>
      </c>
      <c r="E140" s="17">
        <f t="shared" si="12"/>
        <v>-11901.308331499555</v>
      </c>
      <c r="F140" s="17">
        <f t="shared" si="13"/>
        <v>-5950.654165749777</v>
      </c>
      <c r="G140" s="27">
        <f t="shared" si="14"/>
        <v>5950.654165749777</v>
      </c>
    </row>
    <row r="141" spans="1:7" ht="15">
      <c r="A141" s="3" t="s">
        <v>317</v>
      </c>
      <c r="B141" s="25" t="s">
        <v>311</v>
      </c>
      <c r="C141" s="15">
        <v>0</v>
      </c>
      <c r="D141" s="16">
        <v>52627.27928705095</v>
      </c>
      <c r="E141" s="17">
        <f t="shared" si="12"/>
        <v>-52627.27928705095</v>
      </c>
      <c r="F141" s="17">
        <f t="shared" si="13"/>
        <v>-26313.639643525476</v>
      </c>
      <c r="G141" s="27">
        <f t="shared" si="14"/>
        <v>26313.639643525476</v>
      </c>
    </row>
    <row r="142" spans="1:7" ht="15">
      <c r="A142" s="3" t="s">
        <v>239</v>
      </c>
      <c r="B142" s="22" t="s">
        <v>240</v>
      </c>
      <c r="C142" s="15">
        <v>662602.5189055599</v>
      </c>
      <c r="D142" s="16">
        <v>645378.0914987818</v>
      </c>
      <c r="E142" s="17">
        <f t="shared" si="12"/>
        <v>17224.427406778093</v>
      </c>
      <c r="F142" s="17">
        <f t="shared" si="13"/>
        <v>8612.213703389047</v>
      </c>
      <c r="G142" s="27">
        <f t="shared" si="14"/>
        <v>653990.3052021709</v>
      </c>
    </row>
    <row r="143" spans="1:7" ht="15">
      <c r="A143" s="3" t="s">
        <v>241</v>
      </c>
      <c r="B143" s="22" t="s">
        <v>242</v>
      </c>
      <c r="C143" s="15">
        <v>35368.56407257635</v>
      </c>
      <c r="D143" s="16">
        <v>40915.473424335156</v>
      </c>
      <c r="E143" s="17">
        <f t="shared" si="12"/>
        <v>-5546.909351758804</v>
      </c>
      <c r="F143" s="17">
        <f t="shared" si="13"/>
        <v>-2773.454675879402</v>
      </c>
      <c r="G143" s="27">
        <f t="shared" si="14"/>
        <v>38142.018748455754</v>
      </c>
    </row>
    <row r="144" spans="1:7" ht="15">
      <c r="A144" s="3" t="s">
        <v>243</v>
      </c>
      <c r="B144" s="22" t="s">
        <v>244</v>
      </c>
      <c r="C144" s="15">
        <v>11041.836453991764</v>
      </c>
      <c r="D144" s="16">
        <v>0</v>
      </c>
      <c r="E144" s="17">
        <f t="shared" si="12"/>
        <v>11041.836453991764</v>
      </c>
      <c r="F144" s="17">
        <f t="shared" si="13"/>
        <v>5520.918226995882</v>
      </c>
      <c r="G144" s="27">
        <f t="shared" si="14"/>
        <v>5520.918226995882</v>
      </c>
    </row>
    <row r="145" spans="1:7" ht="15">
      <c r="A145" s="3" t="s">
        <v>245</v>
      </c>
      <c r="B145" s="22" t="s">
        <v>246</v>
      </c>
      <c r="C145" s="15">
        <v>67440.96763300156</v>
      </c>
      <c r="D145" s="16">
        <v>55294.60722358144</v>
      </c>
      <c r="E145" s="17">
        <f t="shared" si="12"/>
        <v>12146.360409420122</v>
      </c>
      <c r="F145" s="17">
        <f t="shared" si="13"/>
        <v>6073.180204710061</v>
      </c>
      <c r="G145" s="27">
        <f t="shared" si="14"/>
        <v>61367.7874282915</v>
      </c>
    </row>
    <row r="146" spans="1:7" ht="15">
      <c r="A146" s="3" t="s">
        <v>247</v>
      </c>
      <c r="B146" s="22" t="s">
        <v>248</v>
      </c>
      <c r="C146" s="15">
        <v>7887.026038565546</v>
      </c>
      <c r="D146" s="16">
        <v>0</v>
      </c>
      <c r="E146" s="17">
        <f t="shared" si="12"/>
        <v>7887.026038565546</v>
      </c>
      <c r="F146" s="17">
        <f t="shared" si="13"/>
        <v>3943.513019282773</v>
      </c>
      <c r="G146" s="27">
        <f t="shared" si="14"/>
        <v>3943.513019282773</v>
      </c>
    </row>
    <row r="147" spans="1:7" ht="15">
      <c r="A147" s="3" t="s">
        <v>249</v>
      </c>
      <c r="B147" s="22" t="s">
        <v>250</v>
      </c>
      <c r="C147" s="15">
        <v>52356.553502773604</v>
      </c>
      <c r="D147" s="16">
        <v>44812.72310169452</v>
      </c>
      <c r="E147" s="17">
        <f t="shared" si="12"/>
        <v>7543.830401079082</v>
      </c>
      <c r="F147" s="17">
        <f t="shared" si="13"/>
        <v>3771.915200539541</v>
      </c>
      <c r="G147" s="27">
        <f t="shared" si="14"/>
        <v>48584.63830223406</v>
      </c>
    </row>
    <row r="148" spans="1:7" ht="15">
      <c r="A148" s="3" t="s">
        <v>251</v>
      </c>
      <c r="B148" s="22" t="s">
        <v>252</v>
      </c>
      <c r="C148" s="15">
        <v>12619.241661704873</v>
      </c>
      <c r="D148" s="16">
        <v>0</v>
      </c>
      <c r="E148" s="17">
        <f t="shared" si="12"/>
        <v>12619.241661704873</v>
      </c>
      <c r="F148" s="17">
        <f t="shared" si="13"/>
        <v>6309.6208308524365</v>
      </c>
      <c r="G148" s="27">
        <f t="shared" si="14"/>
        <v>6309.6208308524365</v>
      </c>
    </row>
    <row r="149" spans="1:7" ht="15">
      <c r="A149" s="3" t="s">
        <v>253</v>
      </c>
      <c r="B149" s="22" t="s">
        <v>254</v>
      </c>
      <c r="C149" s="15">
        <v>9366.871408983012</v>
      </c>
      <c r="D149" s="16">
        <v>0</v>
      </c>
      <c r="E149" s="17">
        <f t="shared" si="12"/>
        <v>9366.871408983012</v>
      </c>
      <c r="F149" s="17">
        <f t="shared" si="13"/>
        <v>4683.435704491506</v>
      </c>
      <c r="G149" s="27">
        <f t="shared" si="14"/>
        <v>4683.435704491506</v>
      </c>
    </row>
    <row r="150" spans="1:7" ht="15">
      <c r="A150" s="3" t="s">
        <v>255</v>
      </c>
      <c r="B150" s="22" t="s">
        <v>256</v>
      </c>
      <c r="C150" s="15">
        <v>18616.25176698606</v>
      </c>
      <c r="D150" s="16">
        <v>21069.354777475735</v>
      </c>
      <c r="E150" s="17">
        <f t="shared" si="12"/>
        <v>-2453.1030104896745</v>
      </c>
      <c r="F150" s="17">
        <f t="shared" si="13"/>
        <v>-1226.5515052448372</v>
      </c>
      <c r="G150" s="27">
        <f t="shared" si="14"/>
        <v>19842.8032722309</v>
      </c>
    </row>
    <row r="151" spans="1:7" ht="24">
      <c r="A151" s="3" t="s">
        <v>257</v>
      </c>
      <c r="B151" s="22" t="s">
        <v>258</v>
      </c>
      <c r="C151" s="15">
        <v>466532.46277095436</v>
      </c>
      <c r="D151" s="16">
        <v>352537.06781253166</v>
      </c>
      <c r="E151" s="17">
        <f t="shared" si="12"/>
        <v>113995.3949584227</v>
      </c>
      <c r="F151" s="17">
        <f t="shared" si="13"/>
        <v>56997.69747921135</v>
      </c>
      <c r="G151" s="27">
        <f t="shared" si="14"/>
        <v>409534.765291743</v>
      </c>
    </row>
    <row r="152" spans="1:7" ht="15">
      <c r="A152" s="3" t="s">
        <v>259</v>
      </c>
      <c r="B152" s="22" t="s">
        <v>260</v>
      </c>
      <c r="C152" s="15">
        <v>276347.98905598646</v>
      </c>
      <c r="D152" s="16">
        <v>262883.26540031005</v>
      </c>
      <c r="E152" s="17">
        <f t="shared" si="12"/>
        <v>13464.723655676411</v>
      </c>
      <c r="F152" s="17">
        <f t="shared" si="13"/>
        <v>6732.3618278382055</v>
      </c>
      <c r="G152" s="27">
        <f t="shared" si="14"/>
        <v>269615.6272281483</v>
      </c>
    </row>
    <row r="153" spans="1:7" ht="15">
      <c r="A153" s="3" t="s">
        <v>261</v>
      </c>
      <c r="B153" s="22" t="s">
        <v>262</v>
      </c>
      <c r="C153" s="15">
        <v>99216.78020293164</v>
      </c>
      <c r="D153" s="16">
        <v>64484.78534474404</v>
      </c>
      <c r="E153" s="17">
        <f t="shared" si="12"/>
        <v>34731.994858187594</v>
      </c>
      <c r="F153" s="17">
        <f t="shared" si="13"/>
        <v>17365.997429093797</v>
      </c>
      <c r="G153" s="27">
        <f t="shared" si="14"/>
        <v>81850.78277383784</v>
      </c>
    </row>
    <row r="154" spans="1:7" ht="15">
      <c r="A154" s="3" t="s">
        <v>263</v>
      </c>
      <c r="B154" s="22" t="s">
        <v>264</v>
      </c>
      <c r="C154" s="15">
        <v>789961.53963953</v>
      </c>
      <c r="D154" s="16">
        <v>1100236.1182317983</v>
      </c>
      <c r="E154" s="17">
        <f t="shared" si="12"/>
        <v>-310274.5785922683</v>
      </c>
      <c r="F154" s="17">
        <f t="shared" si="13"/>
        <v>-155137.28929613414</v>
      </c>
      <c r="G154" s="27">
        <f t="shared" si="14"/>
        <v>945098.8289356641</v>
      </c>
    </row>
    <row r="155" spans="1:7" ht="15">
      <c r="A155" s="3" t="s">
        <v>265</v>
      </c>
      <c r="B155" s="22" t="s">
        <v>266</v>
      </c>
      <c r="C155" s="15">
        <v>227444.9483754878</v>
      </c>
      <c r="D155" s="16">
        <v>290004.71118814</v>
      </c>
      <c r="E155" s="17">
        <f t="shared" si="12"/>
        <v>-62559.76281265219</v>
      </c>
      <c r="F155" s="17">
        <f t="shared" si="13"/>
        <v>-31279.881406326094</v>
      </c>
      <c r="G155" s="27">
        <f t="shared" si="14"/>
        <v>258724.8297818139</v>
      </c>
    </row>
    <row r="156" spans="1:7" ht="24">
      <c r="A156" s="3" t="s">
        <v>267</v>
      </c>
      <c r="B156" s="22" t="s">
        <v>268</v>
      </c>
      <c r="C156" s="15">
        <v>2719277.7008778234</v>
      </c>
      <c r="D156" s="16">
        <v>3532519.6702870983</v>
      </c>
      <c r="E156" s="17">
        <f t="shared" si="12"/>
        <v>-813241.9694092749</v>
      </c>
      <c r="F156" s="17">
        <f t="shared" si="13"/>
        <v>-406620.98470463743</v>
      </c>
      <c r="G156" s="27">
        <f t="shared" si="14"/>
        <v>3125898.685582461</v>
      </c>
    </row>
    <row r="157" spans="1:7" ht="15">
      <c r="A157" s="3" t="s">
        <v>269</v>
      </c>
      <c r="B157" s="22" t="s">
        <v>270</v>
      </c>
      <c r="C157" s="15">
        <v>32842.238067392325</v>
      </c>
      <c r="D157" s="16">
        <v>37992.939608311215</v>
      </c>
      <c r="E157" s="17">
        <f t="shared" si="12"/>
        <v>-5150.70154091889</v>
      </c>
      <c r="F157" s="17">
        <f t="shared" si="13"/>
        <v>-2575.350770459445</v>
      </c>
      <c r="G157" s="27">
        <f t="shared" si="14"/>
        <v>35417.58883785177</v>
      </c>
    </row>
    <row r="158" spans="1:7" ht="15">
      <c r="A158" s="3" t="s">
        <v>271</v>
      </c>
      <c r="B158" s="24" t="s">
        <v>272</v>
      </c>
      <c r="C158" s="15">
        <v>103579.36621254504</v>
      </c>
      <c r="D158" s="16">
        <v>122746.42027300547</v>
      </c>
      <c r="E158" s="17">
        <f t="shared" si="12"/>
        <v>-19167.054060460432</v>
      </c>
      <c r="F158" s="17">
        <f t="shared" si="13"/>
        <v>-9583.527030230216</v>
      </c>
      <c r="G158" s="27">
        <f t="shared" si="14"/>
        <v>113162.89324277526</v>
      </c>
    </row>
    <row r="159" spans="1:7" ht="15">
      <c r="A159" s="3" t="s">
        <v>336</v>
      </c>
      <c r="B159" s="25" t="s">
        <v>312</v>
      </c>
      <c r="C159" s="15">
        <v>0</v>
      </c>
      <c r="D159" s="16">
        <v>54228.13712553563</v>
      </c>
      <c r="E159" s="17">
        <f t="shared" si="12"/>
        <v>-54228.13712553563</v>
      </c>
      <c r="F159" s="17">
        <f t="shared" si="13"/>
        <v>-27114.068562767814</v>
      </c>
      <c r="G159" s="27">
        <f t="shared" si="14"/>
        <v>27114.068562767814</v>
      </c>
    </row>
    <row r="160" spans="1:7" ht="15">
      <c r="A160" s="3" t="s">
        <v>273</v>
      </c>
      <c r="B160" s="22" t="s">
        <v>274</v>
      </c>
      <c r="C160" s="15">
        <v>1331032.9285231368</v>
      </c>
      <c r="D160" s="16">
        <v>1451912.1255566082</v>
      </c>
      <c r="E160" s="17">
        <f t="shared" si="12"/>
        <v>-120879.19703347143</v>
      </c>
      <c r="F160" s="17">
        <f t="shared" si="13"/>
        <v>-60439.598516735714</v>
      </c>
      <c r="G160" s="27">
        <f t="shared" si="14"/>
        <v>1391472.5270398725</v>
      </c>
    </row>
    <row r="161" spans="1:7" ht="15">
      <c r="A161" s="3" t="s">
        <v>275</v>
      </c>
      <c r="B161" s="22" t="s">
        <v>276</v>
      </c>
      <c r="C161" s="15">
        <v>44670.24506103319</v>
      </c>
      <c r="D161" s="16">
        <v>73910.3430530456</v>
      </c>
      <c r="E161" s="17">
        <f t="shared" si="12"/>
        <v>-29240.09799201241</v>
      </c>
      <c r="F161" s="17">
        <f t="shared" si="13"/>
        <v>-14620.048996006204</v>
      </c>
      <c r="G161" s="27">
        <f t="shared" si="14"/>
        <v>59290.29405703939</v>
      </c>
    </row>
    <row r="162" spans="1:7" ht="15">
      <c r="A162" s="3" t="s">
        <v>277</v>
      </c>
      <c r="B162" s="24" t="s">
        <v>278</v>
      </c>
      <c r="C162" s="15">
        <v>10950.736333521214</v>
      </c>
      <c r="D162" s="16">
        <v>0</v>
      </c>
      <c r="E162" s="17">
        <f aca="true" t="shared" si="15" ref="E162:E169">C162-D162</f>
        <v>10950.736333521214</v>
      </c>
      <c r="F162" s="17">
        <f aca="true" t="shared" si="16" ref="F162:F169">E162/2</f>
        <v>5475.368166760607</v>
      </c>
      <c r="G162" s="27">
        <f aca="true" t="shared" si="17" ref="G162:G169">C162-F162</f>
        <v>5475.368166760607</v>
      </c>
    </row>
    <row r="163" spans="1:7" ht="15">
      <c r="A163" s="3" t="s">
        <v>316</v>
      </c>
      <c r="B163" s="25" t="s">
        <v>313</v>
      </c>
      <c r="C163" s="15">
        <v>0</v>
      </c>
      <c r="D163" s="16">
        <v>7036.028403017325</v>
      </c>
      <c r="E163" s="17">
        <f t="shared" si="15"/>
        <v>-7036.028403017325</v>
      </c>
      <c r="F163" s="17">
        <f t="shared" si="16"/>
        <v>-3518.0142015086626</v>
      </c>
      <c r="G163" s="27">
        <f t="shared" si="17"/>
        <v>3518.0142015086626</v>
      </c>
    </row>
    <row r="164" spans="1:7" ht="15">
      <c r="A164" s="3" t="s">
        <v>279</v>
      </c>
      <c r="B164" s="22" t="s">
        <v>280</v>
      </c>
      <c r="C164" s="15">
        <v>15774.052077131091</v>
      </c>
      <c r="D164" s="16">
        <v>9146.836923922523</v>
      </c>
      <c r="E164" s="17">
        <f t="shared" si="15"/>
        <v>6627.215153208568</v>
      </c>
      <c r="F164" s="17">
        <f t="shared" si="16"/>
        <v>3313.607576604284</v>
      </c>
      <c r="G164" s="27">
        <f t="shared" si="17"/>
        <v>12460.444500526806</v>
      </c>
    </row>
    <row r="165" spans="1:7" ht="15">
      <c r="A165" s="3" t="s">
        <v>281</v>
      </c>
      <c r="B165" s="24" t="s">
        <v>282</v>
      </c>
      <c r="C165" s="15">
        <v>14985.349473274537</v>
      </c>
      <c r="D165" s="16">
        <v>0</v>
      </c>
      <c r="E165" s="17">
        <f t="shared" si="15"/>
        <v>14985.349473274537</v>
      </c>
      <c r="F165" s="17">
        <f t="shared" si="16"/>
        <v>7492.674736637268</v>
      </c>
      <c r="G165" s="27">
        <f t="shared" si="17"/>
        <v>7492.674736637268</v>
      </c>
    </row>
    <row r="166" spans="1:7" ht="15">
      <c r="A166" s="3" t="s">
        <v>338</v>
      </c>
      <c r="B166" s="25" t="s">
        <v>314</v>
      </c>
      <c r="C166" s="15">
        <v>0</v>
      </c>
      <c r="D166" s="16">
        <v>29225.338160239397</v>
      </c>
      <c r="E166" s="17">
        <f t="shared" si="15"/>
        <v>-29225.338160239397</v>
      </c>
      <c r="F166" s="17">
        <f t="shared" si="16"/>
        <v>-14612.669080119698</v>
      </c>
      <c r="G166" s="27">
        <f t="shared" si="17"/>
        <v>14612.669080119698</v>
      </c>
    </row>
    <row r="167" spans="1:7" ht="15">
      <c r="A167" s="3" t="s">
        <v>283</v>
      </c>
      <c r="B167" s="22" t="s">
        <v>284</v>
      </c>
      <c r="C167" s="15">
        <v>176992.9957857099</v>
      </c>
      <c r="D167" s="16">
        <v>239310.26486737008</v>
      </c>
      <c r="E167" s="17">
        <f t="shared" si="15"/>
        <v>-62317.26908166017</v>
      </c>
      <c r="F167" s="17">
        <f t="shared" si="16"/>
        <v>-31158.634540830084</v>
      </c>
      <c r="G167" s="27">
        <f t="shared" si="17"/>
        <v>208151.63032653998</v>
      </c>
    </row>
    <row r="168" spans="1:7" ht="15">
      <c r="A168" s="3" t="s">
        <v>285</v>
      </c>
      <c r="B168" s="22" t="s">
        <v>286</v>
      </c>
      <c r="C168" s="15">
        <v>57690.57021227834</v>
      </c>
      <c r="D168" s="16">
        <v>7524.769563384191</v>
      </c>
      <c r="E168" s="17">
        <f t="shared" si="15"/>
        <v>50165.80064889415</v>
      </c>
      <c r="F168" s="17">
        <f t="shared" si="16"/>
        <v>25082.900324447073</v>
      </c>
      <c r="G168" s="27">
        <f t="shared" si="17"/>
        <v>32607.669887831267</v>
      </c>
    </row>
    <row r="169" spans="1:7" ht="15" customHeight="1" thickBot="1">
      <c r="A169" s="9" t="s">
        <v>287</v>
      </c>
      <c r="B169" s="22" t="s">
        <v>288</v>
      </c>
      <c r="C169" s="18">
        <v>559414.3088284335</v>
      </c>
      <c r="D169" s="19">
        <v>486336.18499660725</v>
      </c>
      <c r="E169" s="19">
        <f t="shared" si="15"/>
        <v>73078.12383182626</v>
      </c>
      <c r="F169" s="20">
        <f t="shared" si="16"/>
        <v>36539.06191591313</v>
      </c>
      <c r="G169" s="28">
        <f t="shared" si="17"/>
        <v>522875.2469125204</v>
      </c>
    </row>
    <row r="170" spans="1:7" ht="15">
      <c r="A170" s="4" t="s">
        <v>290</v>
      </c>
      <c r="B170" s="5"/>
      <c r="C170" s="7">
        <f>SUM(C2:C169)</f>
        <v>50000000.00000002</v>
      </c>
      <c r="D170" s="7">
        <f>SUM(D2:D169)</f>
        <v>49999999.7694617</v>
      </c>
      <c r="E170" s="7">
        <f>SUM(E2:E169)</f>
        <v>0.23053829638229217</v>
      </c>
      <c r="F170" s="21">
        <f>SUM(F2:F169)</f>
        <v>0.11526914819114609</v>
      </c>
      <c r="G170" s="7">
        <f>SUM(G2:G169)</f>
        <v>49999999.884730875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 DGOS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cecarbonneil</dc:creator>
  <cp:keywords/>
  <dc:description/>
  <cp:lastModifiedBy>cecarbonneil</cp:lastModifiedBy>
  <dcterms:created xsi:type="dcterms:W3CDTF">2014-12-09T10:59:00Z</dcterms:created>
  <dcterms:modified xsi:type="dcterms:W3CDTF">2015-06-17T12:20:32Z</dcterms:modified>
  <cp:category/>
  <cp:version/>
  <cp:contentType/>
  <cp:contentStatus/>
</cp:coreProperties>
</file>