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3170" tabRatio="932" activeTab="0"/>
  </bookViews>
  <sheets>
    <sheet name="0" sheetId="1" r:id="rId1"/>
    <sheet name="931.111" sheetId="2" r:id="rId2"/>
    <sheet name="931.112" sheetId="3" r:id="rId3"/>
    <sheet name="931.113" sheetId="4" r:id="rId4"/>
    <sheet name="931.12 hors 931.121.24" sheetId="5" r:id="rId5"/>
    <sheet name="931.13" sheetId="6" r:id="rId6"/>
    <sheet name="931.14" sheetId="7" r:id="rId7"/>
    <sheet name="931.15" sheetId="8" r:id="rId8"/>
    <sheet name="931.165.1+931.165.2" sheetId="9" r:id="rId9"/>
    <sheet name="931.166" sheetId="10" r:id="rId10"/>
    <sheet name="931.172" sheetId="11" r:id="rId11"/>
    <sheet name="931.165+931.166+931.172" sheetId="12" r:id="rId12"/>
    <sheet name="931.183" sheetId="13" r:id="rId13"/>
    <sheet name="931.18 hors 931.183" sheetId="14" r:id="rId14"/>
    <sheet name="931.3 hors 931.34" sheetId="15" r:id="rId15"/>
    <sheet name="931.31" sheetId="16" r:id="rId16"/>
    <sheet name="931.4" sheetId="17" r:id="rId17"/>
    <sheet name="932.1" sheetId="18" r:id="rId18"/>
    <sheet name="932.2" sheetId="19" r:id="rId19"/>
    <sheet name="932.32" sheetId="20" r:id="rId20"/>
    <sheet name="932.3 hors 932.32" sheetId="21" r:id="rId21"/>
    <sheet name="932.43" sheetId="22" r:id="rId22"/>
    <sheet name="932.4 hors 932.43" sheetId="23" r:id="rId23"/>
    <sheet name="932.53" sheetId="24" r:id="rId24"/>
    <sheet name="932.5 hors 932.53" sheetId="25" r:id="rId25"/>
    <sheet name="932.6" sheetId="26" r:id="rId26"/>
    <sheet name="932.7" sheetId="27" r:id="rId27"/>
    <sheet name="932.8" sheetId="28" r:id="rId28"/>
    <sheet name="933.1" sheetId="29" r:id="rId29"/>
    <sheet name="933.2" sheetId="30" r:id="rId30"/>
    <sheet name="936.1" sheetId="31" r:id="rId31"/>
    <sheet name="936.2" sheetId="32" r:id="rId32"/>
    <sheet name="936.3" sheetId="33" r:id="rId33"/>
    <sheet name="936.4" sheetId="34" r:id="rId34"/>
    <sheet name="937.1" sheetId="35" r:id="rId35"/>
  </sheets>
  <definedNames>
    <definedName name="_xlnm.Print_Area" localSheetId="1">'931.111'!$B$1:$H$83</definedName>
    <definedName name="_xlnm.Print_Area" localSheetId="2">'931.112'!$B$1:$H$81</definedName>
    <definedName name="_xlnm.Print_Area" localSheetId="3">'931.113'!$B$1:$H$89</definedName>
    <definedName name="_xlnm.Print_Area" localSheetId="4">'931.12 hors 931.121.24'!$B$1:$H$145</definedName>
    <definedName name="_xlnm.Print_Area" localSheetId="5">'931.13'!$B$1:$H$114</definedName>
    <definedName name="_xlnm.Print_Area" localSheetId="6">'931.14'!$B$1:$H$260</definedName>
    <definedName name="_xlnm.Print_Area" localSheetId="7">'931.15'!$B$1:$H$81</definedName>
    <definedName name="_xlnm.Print_Area" localSheetId="8">'931.165.1+931.165.2'!$B$1:$H$72</definedName>
    <definedName name="_xlnm.Print_Area" localSheetId="11">'931.165+931.166+931.172'!$B$1:$H$82</definedName>
    <definedName name="_xlnm.Print_Area" localSheetId="9">'931.166'!$B$1:$H$67</definedName>
    <definedName name="_xlnm.Print_Area" localSheetId="10">'931.172'!$B$1:$H$69</definedName>
    <definedName name="_xlnm.Print_Area" localSheetId="13">'931.18 hors 931.183'!$B$1:$H$87</definedName>
    <definedName name="_xlnm.Print_Area" localSheetId="12">'931.183'!$B$1:$H$57</definedName>
    <definedName name="_xlnm.Print_Area" localSheetId="14">'931.3 hors 931.34'!$B$1:$H$119</definedName>
    <definedName name="_xlnm.Print_Area" localSheetId="15">'931.31'!$B$1:$H$115</definedName>
    <definedName name="_xlnm.Print_Area" localSheetId="16">'931.4'!$B$1:$H$145</definedName>
    <definedName name="_xlnm.Print_Area" localSheetId="17">'932.1'!$B$1:$H$106</definedName>
    <definedName name="_xlnm.Print_Area" localSheetId="18">'932.2'!$B$1:$H$107</definedName>
    <definedName name="_xlnm.Print_Area" localSheetId="20">'932.3 hors 932.32'!$B$1:$H$93</definedName>
    <definedName name="_xlnm.Print_Area" localSheetId="19">'932.32'!$B$1:$H$81</definedName>
    <definedName name="_xlnm.Print_Area" localSheetId="22">'932.4 hors 932.43'!$B$1:$H$79</definedName>
    <definedName name="_xlnm.Print_Area" localSheetId="21">'932.43'!$B$1:$H$90</definedName>
    <definedName name="_xlnm.Print_Area" localSheetId="24">'932.5 hors 932.53'!$B$1:$H$92</definedName>
    <definedName name="_xlnm.Print_Area" localSheetId="23">'932.53'!$B$1:$H$85</definedName>
    <definedName name="_xlnm.Print_Area" localSheetId="25">'932.6'!$B$1:$H$75</definedName>
    <definedName name="_xlnm.Print_Area" localSheetId="26">'932.7'!$B$1:$H$96</definedName>
    <definedName name="_xlnm.Print_Area" localSheetId="27">'932.8'!$B$1:$H$79</definedName>
    <definedName name="_xlnm.Print_Area" localSheetId="28">'933.1'!$B$1:$H$93</definedName>
    <definedName name="_xlnm.Print_Area" localSheetId="29">'933.2'!$B$1:$H$84</definedName>
    <definedName name="_xlnm.Print_Area" localSheetId="30">'936.1'!$B$1:$H$223</definedName>
    <definedName name="_xlnm.Print_Area" localSheetId="31">'936.2'!$B$1:$H$106</definedName>
    <definedName name="_xlnm.Print_Area" localSheetId="32">'936.3'!$B$1:$H$74</definedName>
    <definedName name="_xlnm.Print_Area" localSheetId="33">'936.4'!$B$1:$H$116</definedName>
    <definedName name="_xlnm.Print_Area" localSheetId="34">'937.1'!$B$1:$H$84</definedName>
  </definedNames>
  <calcPr fullCalcOnLoad="1"/>
</workbook>
</file>

<file path=xl/sharedStrings.xml><?xml version="1.0" encoding="utf-8"?>
<sst xmlns="http://schemas.openxmlformats.org/spreadsheetml/2006/main" count="3897" uniqueCount="2105">
  <si>
    <t>Nombre de Personnel médical (y compris attachés, hors libéraux) (Q020A de la SAE)</t>
  </si>
  <si>
    <t xml:space="preserve">Il faut exclure les dépenses de prothèses et DMI qui doivent être affectés sur les services cliniques consommateurs ou </t>
  </si>
  <si>
    <t>Gestion économique et financière</t>
  </si>
  <si>
    <t>Comptabilité Analytique</t>
  </si>
  <si>
    <t>Gestion des stocks</t>
  </si>
  <si>
    <t>Restauration (self, patients)</t>
  </si>
  <si>
    <t>Transport des patients</t>
  </si>
  <si>
    <t>Stérilisation</t>
  </si>
  <si>
    <t>E41-C5-C7</t>
  </si>
  <si>
    <t>E47-C5-C7</t>
  </si>
  <si>
    <t>E29-C5-C7</t>
  </si>
  <si>
    <t>E32-C3-C7;E33-C3-C8</t>
  </si>
  <si>
    <t>% de BHN / Nombre total de B et équivalent B (avec BHN)</t>
  </si>
  <si>
    <t>Montant de la prestation effectuée pour l'extérieur</t>
  </si>
  <si>
    <t>EN CHARGES INDUITES</t>
  </si>
  <si>
    <t>ETP en contrats spéciaux (CES, CEC, Emploi-jeunes, CAE,…)</t>
  </si>
  <si>
    <t>On entend par Standard, les personnes rattachées à une activité de gestion des appels.</t>
  </si>
  <si>
    <t>utilisant les valeurs des lettres clés.</t>
  </si>
  <si>
    <t>Type d'équipement de l'établissement :</t>
  </si>
  <si>
    <t>Accélérateur avec MLC</t>
  </si>
  <si>
    <t>Accélérateur sans MLC</t>
  </si>
  <si>
    <t>Simulateur</t>
  </si>
  <si>
    <t>Scanner dédié</t>
  </si>
  <si>
    <t>Accès à un scanner radiologique</t>
  </si>
  <si>
    <t>Simulateur - Scanner</t>
  </si>
  <si>
    <t>Activité :</t>
  </si>
  <si>
    <t>Avez-vous un secteur de Curiethérapie</t>
  </si>
  <si>
    <t>Sous-traitance externe totale ?</t>
  </si>
  <si>
    <t>Sous-traitance externe partielle ?</t>
  </si>
  <si>
    <t>Si Oui, pourcentage :</t>
  </si>
  <si>
    <t>Le renouvellement de la source de Cobalt est traité comme une dépense de classe 2.</t>
  </si>
  <si>
    <t>Nombre d'attachés sur l'exercice (K42 du Q20A de la SAE)</t>
  </si>
  <si>
    <t>Nombre d'internes sur l'exercice (A6 du Q22 de la SAE)</t>
  </si>
  <si>
    <t>Nombre de mandats traités</t>
  </si>
  <si>
    <t>Nombre de titres de recettes émis</t>
  </si>
  <si>
    <t>Délai de paiement des fournisseurs (nombre de jours)</t>
  </si>
  <si>
    <t>Délai de paiement des créanciers (nombre de jours)</t>
  </si>
  <si>
    <t>Nbre de budget</t>
  </si>
  <si>
    <t>Inclure dans cet effectif et en charge tous les emplois aidés (CES, CEC, Emploi-jeunes, CAE,…) affectés aux Finances.</t>
  </si>
  <si>
    <t>L'établissement a-t-il :</t>
  </si>
  <si>
    <t>Nombre d'élèves</t>
  </si>
  <si>
    <t>Nombre d'ETP Emplois Aidés (CES, CEC, Emploi-jeunes, CAE…)</t>
  </si>
  <si>
    <t>(Max : 168 heures)</t>
  </si>
  <si>
    <t>Inclure dans cet effectif et en charge tous les emplois aidés (CES, Emploi-jeunes, CAE) affectés à l'Entretien des Jardins.</t>
  </si>
  <si>
    <t>Inclure dans cet effectif et en charge tous les emplois aidés (CES, Emploi-jeunes, CAE…) affectés au Transport de Biens.</t>
  </si>
  <si>
    <t>Nombre d'ETP Emplois Aidés (CES, Emploi-jeunes, CAE…) du Transport de Biens</t>
  </si>
  <si>
    <t>Inclure dans cet effectif et en charge tous les emplois aidés (CES, Emploi-jeunes, CAE…) affectés à l'Entretien-Maintenance.</t>
  </si>
  <si>
    <t>% de plateaux malades assemblés par la restauration (sur nombre total de repas malades)</t>
  </si>
  <si>
    <t>% du Traitement de la vaisselle des repas malades effectués par :</t>
  </si>
  <si>
    <t>% d'utilisation de l'Usage Unique Individuel pour le plat principal des Malades</t>
  </si>
  <si>
    <t>Montant de la vente des repas à l'extérieur (en € HT hors Transport)</t>
  </si>
  <si>
    <t>Nombre d'agents à l'allotissement et assemblage des plateaux</t>
  </si>
  <si>
    <t>Nombre d'ETP utilisés sous forme de mensualités de remplacement pour l'activité</t>
  </si>
  <si>
    <t>Nombre d'agents à la distribution des repas du personnel (y compris internat)</t>
  </si>
  <si>
    <t>Nombre de repas achetés à l'extérieur pour les patients</t>
  </si>
  <si>
    <t>Nombre de repas achetés à l'extérieur pour le personnel</t>
  </si>
  <si>
    <t>Nombre de repas accompagnants</t>
  </si>
  <si>
    <t>Nombre de repas servis au personnel (personnel de l'extérieur compris) et Internat</t>
  </si>
  <si>
    <t xml:space="preserve"> - La Post-Production qui concerne l'assemblage des plateaux et la distribution aux malades hors transports.</t>
  </si>
  <si>
    <t xml:space="preserve"> - La Production de la Restauration et la Distribution aux selfs en internat qui s'entend de la Réception de la marchandise</t>
  </si>
  <si>
    <t xml:space="preserve"> jusqu'au stockage (= mise en chambre froide) des produits finis inclus (soit avant assemblage des plateaux).</t>
  </si>
  <si>
    <t>stockage inclus (= mise en chambre froide) des produits finis (soit avant assemblage des plateaux).</t>
  </si>
  <si>
    <t>L'établissement a-t-il recours à un ingénieur biomédical d'un syndicat interhospitalier ?</t>
  </si>
  <si>
    <t>Le service d'entretien biomédical assure-t-il une fonction de conseil :</t>
  </si>
  <si>
    <t>L'hopital fait-il appel, au besoin, à une société de conseil prestataire de service en matière</t>
  </si>
  <si>
    <t>d'équipements ou d'entretien biomédical ?</t>
  </si>
  <si>
    <t>Existe-t-il des agents affectés au service entretien qui assurent en même temps une fonction</t>
  </si>
  <si>
    <t>d'entretien du matériel non médical et biomédical ?</t>
  </si>
  <si>
    <t>Cette activité concerne l'Entretien-Maintenance (y compris la voirie) hors Entretien des Jardins.</t>
  </si>
  <si>
    <t>L'unité d'oeuvre retenue est le nombre total de B et équivalent B produits, c'est à dire avec BHN mais hors Morphologie.</t>
  </si>
  <si>
    <t>L'Etablissement possède un Laboratoire de Pharmacologie</t>
  </si>
  <si>
    <t>Si OUI, % de B produits par rapport au total de l'activité</t>
  </si>
  <si>
    <t>L'Etablissement possède un laboratoire de Biochimie</t>
  </si>
  <si>
    <t>L'Etablissement possède un laboratoire de Microbiologie</t>
  </si>
  <si>
    <t>L'Etablissement possède un laboratoire d'Immuno-hématologie</t>
  </si>
  <si>
    <t>Les prélèvements sur les patients externes sont-ils effectués dans les Laboratoires ?</t>
  </si>
  <si>
    <t xml:space="preserve"> - partielle</t>
  </si>
  <si>
    <t>Si Oui, % de B envoyés à l'extérieur par rapport au total de l'activité</t>
  </si>
  <si>
    <t xml:space="preserve"> - totale</t>
  </si>
  <si>
    <t>ETP de Directeurs</t>
  </si>
  <si>
    <t>ETP d'Ingénieurs</t>
  </si>
  <si>
    <t>ETP Autres</t>
  </si>
  <si>
    <t>ETP d'Attachés d'administration</t>
  </si>
  <si>
    <t>Nombre de Pôles administratifs dans l'établissement</t>
  </si>
  <si>
    <t>Autres activités du DIM</t>
  </si>
  <si>
    <t>Nombre de magasins des services économiques</t>
  </si>
  <si>
    <t>Unités d'oeuvre produites pour les malades hospitalisés par l'établissement</t>
  </si>
  <si>
    <t>Les brancardiers (ou les faisants fonctions) sont exclus des activités (ici la Radiothérapie) vers lequel est orienté le patient.</t>
  </si>
  <si>
    <t>Radiothérapie.</t>
  </si>
  <si>
    <t>Temps partiel :</t>
  </si>
  <si>
    <t>Formation :</t>
  </si>
  <si>
    <t>. L'établissement adhère-t-il à l'A.N.F.H. ?</t>
  </si>
  <si>
    <t>Absentéïsme :</t>
  </si>
  <si>
    <t>Nombre de Directions Fonctionnelles intégrées à la Direction Générale</t>
  </si>
  <si>
    <t>Nbre de structures instalées dans l'établissement avec un FINESS spécifique (ID2 de la SAE)</t>
  </si>
  <si>
    <t>Nb Conventions</t>
  </si>
  <si>
    <t>Nombre de Vacations sur l'exercice (10 vacations étant = à 1 ETP)</t>
  </si>
  <si>
    <t xml:space="preserve"> - en ETP rémunéré (case R42)</t>
  </si>
  <si>
    <t>L'Unité d'Oeuvre retenue est le nombre de repas Midi et Soir commandés par les services de soins et servis aux Personnels</t>
  </si>
  <si>
    <t>(y compris internat).</t>
  </si>
  <si>
    <t>Sont exclus des UO : Les petits déjeuners, Goûters et collations.</t>
  </si>
  <si>
    <t>Nombre de Préparations hospitalières aseptiques (en nb d'unités)  (3.1 p.77)</t>
  </si>
  <si>
    <t>Nombre de préparations magistrales non stériles (en unités) (3.2 p.78)</t>
  </si>
  <si>
    <t>Nombre de préparations hospitalières non stériles (en nb de lots) (3.2 p.78)</t>
  </si>
  <si>
    <t>Nombre de préparations hospitalières non stériles (en nb d'unités)</t>
  </si>
  <si>
    <t>2) Contrôle :</t>
  </si>
  <si>
    <t>Nbre de contrôles des matières premières, produits de santé, produits finis et gaz médicaux</t>
  </si>
  <si>
    <t xml:space="preserve">  (3.8 p. 82 du SFPC)</t>
  </si>
  <si>
    <t>Nombre de lignes de commandes (4.4 p.88)</t>
  </si>
  <si>
    <t>Nombre de renouvellement de dépôt-vente (4.7 p.88)</t>
  </si>
  <si>
    <t>Nombre de litiges traités (commande/réception/liquidation)  (4.5 p. 88)</t>
  </si>
  <si>
    <t>Nombre de palettes (4.8 p.90)</t>
  </si>
  <si>
    <t>Nombre d'ordres de réaprovisionnement (4.9 p. 90)</t>
  </si>
  <si>
    <t>Nombre de lignes de produits en stocks (4.11 p.91)</t>
  </si>
  <si>
    <t>% de référence en écart d'inventaire (IV.7 p.91)</t>
  </si>
  <si>
    <t>Nombre de points SIGAPS</t>
  </si>
  <si>
    <t>Nb de jours consacrés aux vigilances (6.7 p.107)</t>
  </si>
  <si>
    <t>Cela comprend le fait d'assurer les activités de vigilance ascendantes et descendantes et de lutter contre la iatrogénie due aux produits de santé.</t>
  </si>
  <si>
    <t>Nombre d'heures consacrées aux projets (1.3 p. 55)</t>
  </si>
  <si>
    <t>pour chaque acte de scannographie réalisé dans le cadre de son activité libérale depuis la mise en œuvre de la nouvelle cotation.</t>
  </si>
  <si>
    <t>Cette dépense est comptabilisée au compte 6588 "Autres charges diverses de gestion courante".</t>
  </si>
  <si>
    <t>des Urgences.</t>
  </si>
  <si>
    <t>Les consultations des spécialistes des services cliniques effectuées aux urgences (hors celles effectuées pour les patients</t>
  </si>
  <si>
    <t>en lits portes) doivent être intégrées à ce service.</t>
  </si>
  <si>
    <t>Dont IDE, IBODE</t>
  </si>
  <si>
    <t>Dont Autres</t>
  </si>
  <si>
    <t xml:space="preserve">Nombre de Blocs Opératoires </t>
  </si>
  <si>
    <t xml:space="preserve"> - Partielle </t>
  </si>
  <si>
    <t xml:space="preserve"> - Totale </t>
  </si>
  <si>
    <t>Dont Manipulateurs</t>
  </si>
  <si>
    <t>ENTRETIEN :</t>
  </si>
  <si>
    <t>Nombre de sites d'implantations</t>
  </si>
  <si>
    <t>Nombre de sites de stérilisation</t>
  </si>
  <si>
    <t>L'activité de la Stérilisation est-elle aussi réalisée dans d'autres services ?</t>
  </si>
  <si>
    <t xml:space="preserve"> - Bloc opératoire</t>
  </si>
  <si>
    <t xml:space="preserve"> - Bloc accouchement</t>
  </si>
  <si>
    <t xml:space="preserve"> - Autres</t>
  </si>
  <si>
    <t>Une partie de la Stérilisation est-elle sous-traitée ?</t>
  </si>
  <si>
    <t>La stérilisation est-elle certifiée ?</t>
  </si>
  <si>
    <t>(y compris internat). De plus, un repas diététique ne doit pas être majoré, il compte pour un comme les autres repas.</t>
  </si>
  <si>
    <t>La réalisation du conditionnement des plateaux et/ou boîtes est-elle faite :</t>
  </si>
  <si>
    <t>Nombre total d'AMC et équivalent AMC</t>
  </si>
  <si>
    <t>Il ne doit pas y avoir d'informaticiens au D.I.M. car ils doivent tous être affectés à la Direction du Service Informatique.</t>
  </si>
  <si>
    <t>Le matériel de Stérilisation est du matériel médical. Donc inclus dans l'actif de cette activité et par conséquent la maintenance</t>
  </si>
  <si>
    <t>relève bien du Génie Biomédical.</t>
  </si>
  <si>
    <t>A contrario, pour les réseaux permettant l'échange d'information entre l'ensemble des postes liés ou non au matériel biomédical,</t>
  </si>
  <si>
    <t>les dépenses d'entretien, de maintenance et d'amortissement doivent être affectées à la D.S.I..</t>
  </si>
  <si>
    <t>L'Activité de la section d'Analyse biomédical deviendra une charge induite pour les services cliniques et le plateau médico-</t>
  </si>
  <si>
    <t>technique.</t>
  </si>
  <si>
    <t>Les dépenses de Maintenance et d'Entretien de matériel informatique lié à du matériel biomédical doivent être imputées à cette</t>
  </si>
  <si>
    <t>activité.</t>
  </si>
  <si>
    <t>Le Bloc IVG doit être inclus dans cette fiche.</t>
  </si>
  <si>
    <t>fiche Bloc Obstétrical en charges induites.</t>
  </si>
  <si>
    <t>Cette fiche ne comprend pas l'anesthésiologie en coût direct mais en charge induite et exclue donc les IADE du personnel.</t>
  </si>
  <si>
    <t>La course est comprise jusqu'au déchargement du camion.  Les colis envoyés par messagerie sont comptabilisés dans les courses.</t>
  </si>
  <si>
    <t>Il comprend aussi les transports de personnes autres que patients (véhicules administratifs).</t>
  </si>
  <si>
    <t>Km annuels parcourus par les véhicules assurant le transport de Biens</t>
  </si>
  <si>
    <t>Deux Unités d'Oeuvre sont proposées et à renseigner.</t>
  </si>
  <si>
    <t xml:space="preserve">L'unité d'oeuvre retenue est le nombre de Résumés PMSI soit : </t>
  </si>
  <si>
    <t xml:space="preserve"> - en MCO : les résumés de sortie anonymes (RSA)</t>
  </si>
  <si>
    <t xml:space="preserve"> - en SSR : les résumés hebdomadaires anonymes (RHA)</t>
  </si>
  <si>
    <t xml:space="preserve"> - en Psychiatrie : les résumés d'information standardisés anonymisés (RISA)</t>
  </si>
  <si>
    <t xml:space="preserve"> - en HAD : les résumés anonymes par sous-séquences (RAPSS)</t>
  </si>
  <si>
    <t>Nombre de R.S.A.</t>
  </si>
  <si>
    <t>Nombre de R.H.A</t>
  </si>
  <si>
    <t>Nombre de R.I.S.A.</t>
  </si>
  <si>
    <t>Nombre de R.A.P.S.S</t>
  </si>
  <si>
    <t>Total  RSA+RHA+RISA+RAPSS</t>
  </si>
  <si>
    <t>681.125 : il faut uniquement imputer l'amortissement du matériel qui sert à l'entretien biomédical.</t>
  </si>
  <si>
    <t>L'amortissement du scanner sera imputé à la section d'Analyse Scanner, par exemple.</t>
  </si>
  <si>
    <t>Les comptes retenus sont les 215412 et 215413 ainsi que la valeur brute des matériels médicaux en crédit-bail ou en location.</t>
  </si>
  <si>
    <t>Une nomenclature du matériel, donc du matériel biomédical, est disponible auprès du C.N.E.H..</t>
  </si>
  <si>
    <t>AUTRES DEPENSES :</t>
  </si>
  <si>
    <t>NB :</t>
  </si>
  <si>
    <t>PRODUITS DEDUCTIBLES :</t>
  </si>
  <si>
    <t>Le recueil des RSS est-il centralisé ?</t>
  </si>
  <si>
    <t>La Saisie des RSS est-elle centralisée ?</t>
  </si>
  <si>
    <t>Si non, pourcentage de saisie décentralisée.</t>
  </si>
  <si>
    <t>Le recueil des RHS est-il centralisé ?</t>
  </si>
  <si>
    <t>La Saisie des RHS est-elle centralisée ?</t>
  </si>
  <si>
    <t>Le DIM intègre-t-il des missions au titre de l'épidémiologie ?</t>
  </si>
  <si>
    <t>Existe-t-il d'autres secteurs rattachés à l'information médicale (hors archives médicales)</t>
  </si>
  <si>
    <t>Si oui lesquels (bibliothèque médicale, ...)</t>
  </si>
  <si>
    <t>Les archives médicales sont affectées en Gestion des Malades.</t>
  </si>
  <si>
    <t>FONCTION : ACTIVITES MEDICO-TECHNIQUES</t>
  </si>
  <si>
    <t>Nombre d'unités concernées :</t>
  </si>
  <si>
    <t>Montant du Fonds de roulement (en K€)</t>
  </si>
  <si>
    <t>Montant de la Capacité d'Autofinancement (en K€)</t>
  </si>
  <si>
    <t>Taux de Réalisation du Budget de l'Informatique</t>
  </si>
  <si>
    <t>Nombre total de passages aux Urgences Générales (case A9 du Q13 de la SAE)</t>
  </si>
  <si>
    <t>Nombre total de passages aux Urgences Pédiatriques (case A14 du Q13)</t>
  </si>
  <si>
    <r>
      <t>Devenir des malades</t>
    </r>
    <r>
      <rPr>
        <b/>
        <sz val="10"/>
        <rFont val="Times New Roman"/>
        <family val="1"/>
      </rPr>
      <t xml:space="preserve"> (Q13 de la SAE) : </t>
    </r>
    <r>
      <rPr>
        <b/>
        <sz val="10"/>
        <color indexed="10"/>
        <rFont val="Times New Roman"/>
        <family val="1"/>
      </rPr>
      <t>Mois d'octobre</t>
    </r>
  </si>
  <si>
    <t>Dont Hospitalisés en UHCD (case B9 du Q13)</t>
  </si>
  <si>
    <t>Dont Hospitalisés en UHCD (case B14 du Q13)</t>
  </si>
  <si>
    <t>Dont Hospitalisés en UHCD (case B6 du Q13)</t>
  </si>
  <si>
    <t>Dont Hospitalisés en UHCD (case B13 du Q13)</t>
  </si>
  <si>
    <t xml:space="preserve">Nombre de passages entre 20h et 8h </t>
  </si>
  <si>
    <t>Nombre de passages le WE</t>
  </si>
  <si>
    <t>Nombre de Passages les Jours Fériés</t>
  </si>
  <si>
    <t>Hospitalisation suite au passage aux urgences hors UHCD (cases C6+C7+C13+C14 du Q13)</t>
  </si>
  <si>
    <t>E24-C4-C6</t>
  </si>
  <si>
    <t>E25-C4-C6</t>
  </si>
  <si>
    <t>* AVSL (Autres Ambulances et Véhicules Sanitaires Légers) (cases B24+B37)</t>
  </si>
  <si>
    <t>* Moyens aériens et maritimes (cases B25+B26+B38+B39)</t>
  </si>
  <si>
    <r>
      <t xml:space="preserve">Nombre de Dossiers de Régulation Médicale </t>
    </r>
    <r>
      <rPr>
        <sz val="10"/>
        <rFont val="Times New Roman"/>
        <family val="1"/>
      </rPr>
      <t>(case B41 du Q13 de la SAE)</t>
    </r>
  </si>
  <si>
    <t>d'un dossier médical (avec ou sans décision). Il faut donc exclure les appels sans suite (erreur, faux appels ou double appel).</t>
  </si>
  <si>
    <t xml:space="preserve">L'UO retenue est le Nombre de Dossiers de Régulation Médicale (DRM). Un DRM est un appel donnant lieu à l'ouverture </t>
  </si>
  <si>
    <t>Nombre d'Appels présentés dans l'année (case A68 du Q13 de la SAE)</t>
  </si>
  <si>
    <t>Nombre d'Appels décrochés dans l'année (case A69 du Q13)</t>
  </si>
  <si>
    <t>Nombre d'Appels décrochés en moins d'une minute dans l'année (case A83 du Q13)</t>
  </si>
  <si>
    <t>Nombre de carences ambulancières (case B43 du Q13)</t>
  </si>
  <si>
    <t>E31-C5-C7</t>
  </si>
  <si>
    <t>E34-C5-C7</t>
  </si>
  <si>
    <r>
      <t xml:space="preserve">1) </t>
    </r>
    <r>
      <rPr>
        <u val="single"/>
        <sz val="10"/>
        <rFont val="Times New Roman"/>
        <family val="1"/>
      </rPr>
      <t xml:space="preserve">Equipements de la Médecine Nucléaire </t>
    </r>
    <r>
      <rPr>
        <sz val="10"/>
        <rFont val="Times New Roman"/>
        <family val="1"/>
      </rPr>
      <t xml:space="preserve"> (SAE Q03A) :</t>
    </r>
  </si>
  <si>
    <r>
      <t xml:space="preserve">5) </t>
    </r>
    <r>
      <rPr>
        <u val="single"/>
        <sz val="10"/>
        <rFont val="Times New Roman"/>
        <family val="1"/>
      </rPr>
      <t>Nombre d'examens</t>
    </r>
  </si>
  <si>
    <t>Case E4</t>
  </si>
  <si>
    <t>Case E3</t>
  </si>
  <si>
    <t>Case H4</t>
  </si>
  <si>
    <t>Case H3</t>
  </si>
  <si>
    <t>Nombre de salles d'intervention chirurgicale (Case O14 du Q03A de la SAE)</t>
  </si>
  <si>
    <t>Nombre d'interventions entre 20h et 8h (Case K14 du Q03A)</t>
  </si>
  <si>
    <t>Nombre total d'interventions (Case I14 du Q03A)</t>
  </si>
  <si>
    <t>(case C13 du Q03A)</t>
  </si>
  <si>
    <t>Nbre d'heures d'ouverture hebdomadaire des salles où sont pratiquées les anesthésies</t>
  </si>
  <si>
    <t>Avez-vous un lithotripteur ?</t>
  </si>
  <si>
    <t>Nombre</t>
  </si>
  <si>
    <t>Nombre d'heure</t>
  </si>
  <si>
    <t>d'ouverture hebdo</t>
  </si>
  <si>
    <t>case O1</t>
  </si>
  <si>
    <t>case O2</t>
  </si>
  <si>
    <t>case O9</t>
  </si>
  <si>
    <t>case O8</t>
  </si>
  <si>
    <t>case D1</t>
  </si>
  <si>
    <t>case D2</t>
  </si>
  <si>
    <t>case D8</t>
  </si>
  <si>
    <t>case D9</t>
  </si>
  <si>
    <t>* Scanner</t>
  </si>
  <si>
    <t>* IRM</t>
  </si>
  <si>
    <t>* Salles de Radiologie dont mammographie</t>
  </si>
  <si>
    <t>* Salles de Radiologie vasculaire sans coronarographie</t>
  </si>
  <si>
    <t>E02-C3-C6;E03-C3-C7</t>
  </si>
  <si>
    <t>E04-C3-C6;E05-C3-C7</t>
  </si>
  <si>
    <t>E06-C3-C6;E07-C3-C7</t>
  </si>
  <si>
    <t>E08-C3-C6;E09-C3-C7</t>
  </si>
  <si>
    <t>E10-C3-C6;E11-C3-C7</t>
  </si>
  <si>
    <t>E27-C5-C7</t>
  </si>
  <si>
    <t>Unités d'oeuvre produites pour d'autres établissements et pour la ville</t>
  </si>
  <si>
    <r>
      <t>ICR issus</t>
    </r>
    <r>
      <rPr>
        <sz val="10"/>
        <rFont val="Times New Roman"/>
        <family val="1"/>
      </rPr>
      <t xml:space="preserve"> des P et AHN produits pour d'autres établissements et pour la ville</t>
    </r>
  </si>
  <si>
    <t>Nombre d'Anesthésies totales (Générale, Loco-régionales, péridurales) (case D13 du Q03A)</t>
  </si>
  <si>
    <t>Nombre de péridurales (cases A8+A10 du Q16)</t>
  </si>
  <si>
    <t>Nombre de césariennes (case A9 du Q16)</t>
  </si>
  <si>
    <t>Nombre d'accouchements par voie basse (case A7 du Q16)</t>
  </si>
  <si>
    <t>Nombre de naissances (case A15 du Q16)</t>
  </si>
  <si>
    <t>Nombre total de salles d'Obstétrique (= Nbre de box de travail soit case A6 du Q16)</t>
  </si>
  <si>
    <t>Nombre total de Générateurs y compris les générateurs de secours (cases A1+A2 du Q17)</t>
  </si>
  <si>
    <t>Nombre de Séances de Dialyse adultes (case E1 du Q17)</t>
  </si>
  <si>
    <t>Nombre de Séances de Dialyse enfants (case E2 du Q17)</t>
  </si>
  <si>
    <t>Télécobalt (case A2 du Q15A)</t>
  </si>
  <si>
    <t>Nombre d'examens réalisés sur hospitalisés</t>
  </si>
  <si>
    <t>Nombre d'examens réalisés sur externes</t>
  </si>
  <si>
    <t>E12-C3-C6;E13-C3-C7</t>
  </si>
  <si>
    <t>E14-C3-C6;E15-C3-C7</t>
  </si>
  <si>
    <t>E16-C3-C6;E17-C3-C7</t>
  </si>
  <si>
    <t>E42-C3-C6</t>
  </si>
  <si>
    <t>E43-C3-C6;E44-C3-C7</t>
  </si>
  <si>
    <t>E45-C3-C6;E46-C3-C7</t>
  </si>
  <si>
    <t>E47-C3-C6</t>
  </si>
  <si>
    <t>E48-C3-C6</t>
  </si>
  <si>
    <t>E49-C3-C7</t>
  </si>
  <si>
    <t>E50-C3-C7</t>
  </si>
  <si>
    <t>E52-C5-C7</t>
  </si>
  <si>
    <t>E37-C3-C6</t>
  </si>
  <si>
    <t>E01-C3-C6;E02-C3-C7;E03-C3-C8</t>
  </si>
  <si>
    <t>E04-C3-C6;E05-C3-C7;E06-C3-C8</t>
  </si>
  <si>
    <t>E07-C3-C6;E08-C3-C7;E09-C3-C8</t>
  </si>
  <si>
    <t>E26-C2-C7</t>
  </si>
  <si>
    <t>E27-C2-C8</t>
  </si>
  <si>
    <t>E19-C5-C7</t>
  </si>
  <si>
    <t>E21-C4-C7</t>
  </si>
  <si>
    <t>T01-C3</t>
  </si>
  <si>
    <t>T02-C3</t>
  </si>
  <si>
    <t>E12-C4-C7</t>
  </si>
  <si>
    <t>E13-C4-C7</t>
  </si>
  <si>
    <t>T03-C3</t>
  </si>
  <si>
    <t>E34-C3-C5;E35-C3-C7</t>
  </si>
  <si>
    <t>E43-C4-C6;E44-C4-C7</t>
  </si>
  <si>
    <t>E47-C4-C6;E48-C4-C7</t>
  </si>
  <si>
    <t>E49-C5-C6;E50-C5-C7</t>
  </si>
  <si>
    <t>E46-C4-C7</t>
  </si>
  <si>
    <t>E47-C4-C7</t>
  </si>
  <si>
    <t>T04-C3</t>
  </si>
  <si>
    <t>T05-C3</t>
  </si>
  <si>
    <t>E23-C2-C7</t>
  </si>
  <si>
    <t>E51-C3-C7</t>
  </si>
  <si>
    <t>E53-C5-C7</t>
  </si>
  <si>
    <t>E04-C4-C7</t>
  </si>
  <si>
    <t>E06-C4-C7</t>
  </si>
  <si>
    <t>T05-C2</t>
  </si>
  <si>
    <t>E17-C2-C7</t>
  </si>
  <si>
    <t>T06-C2</t>
  </si>
  <si>
    <t>E24-C3-C7</t>
  </si>
  <si>
    <t>E25-C3-C7</t>
  </si>
  <si>
    <t>T06-C3</t>
  </si>
  <si>
    <t>E03-C3-C6;E04-C3-C7</t>
  </si>
  <si>
    <t>E05-C3-C6;E06-C3-C7</t>
  </si>
  <si>
    <t>E10-C3-C6;E11-C3-C7;E12-C3-C8</t>
  </si>
  <si>
    <t>E13-C3-C6;E14-C3-C7;E15-C3-C8</t>
  </si>
  <si>
    <t>E16-C3-C6;E17-C3-C7;E18-C3-C8</t>
  </si>
  <si>
    <t>E19-C3-C6;E20-C3-C7;E21-C3-C8</t>
  </si>
  <si>
    <t>E46-C2-C4;E47-C2-C5;E48-C2-C6;E49-C2-C7;E50-C2-C8</t>
  </si>
  <si>
    <t>E51-C2-C4;E52-C2-C5;E53-C2-C6;E54-C2-C7;E55-C2-C8</t>
  </si>
  <si>
    <t>E56-C2-C4;E57-C2-C5;E58-C2-C6;E59-C2-C7;E60-C2-C8</t>
  </si>
  <si>
    <t>E61-C2-C4;E62-C2-C5;E63-C2-C6;E64-C2-C7;E65-C2-C8</t>
  </si>
  <si>
    <t>E66-C2-C4;E67-C2-C5;E68-C2-C6;E69-C2-C7;E70-C2-C8</t>
  </si>
  <si>
    <t>E71-C2-C7</t>
  </si>
  <si>
    <t>E72-C2-C7</t>
  </si>
  <si>
    <t>E73-C2-C7</t>
  </si>
  <si>
    <t>E74-C2-C7</t>
  </si>
  <si>
    <t>E75-C2-C7</t>
  </si>
  <si>
    <t>E76-C2-C7</t>
  </si>
  <si>
    <t>E77-C2-C7</t>
  </si>
  <si>
    <t>E78-C3-C6;E79-C3-C7</t>
  </si>
  <si>
    <t>E80-C3-C6;E81-C3-C7</t>
  </si>
  <si>
    <t>E86-C3-C7</t>
  </si>
  <si>
    <t>E87-C3-C7</t>
  </si>
  <si>
    <t>E88-C3-C7</t>
  </si>
  <si>
    <t>E89-C3-C7</t>
  </si>
  <si>
    <t>E90-C3-C7</t>
  </si>
  <si>
    <t>E91-C3-C7</t>
  </si>
  <si>
    <t>E92-C3-C7</t>
  </si>
  <si>
    <t>E97-C3-C7</t>
  </si>
  <si>
    <t>E26-C4-C7</t>
  </si>
  <si>
    <t>E14-C4-C7</t>
  </si>
  <si>
    <t>E22-C4-C7</t>
  </si>
  <si>
    <t>E27-C3-C7</t>
  </si>
  <si>
    <t>E29-C3-C7</t>
  </si>
  <si>
    <t>E30-C3-C7</t>
  </si>
  <si>
    <t>E15-C2-C7</t>
  </si>
  <si>
    <t>E18-C2-C7</t>
  </si>
  <si>
    <t>E19-C2-C7</t>
  </si>
  <si>
    <t>TOTAL moyen d'AGENTS</t>
  </si>
  <si>
    <t>Nombre moyen de jours de CET stockés par agent Méd (indicateur 5.2)</t>
  </si>
  <si>
    <t xml:space="preserve">Unités d'oeuvre produites pour les patients externes, effectuées à l'extérieur </t>
  </si>
  <si>
    <t>équivalent P en utilisant les valeurs des lettres clés puis tranformés en ICR.</t>
  </si>
  <si>
    <t>Cette Fiche concerne : les SAU-UPATOU, accueil et traitement des urgences de médecine, chirurgie, gynéco-obstétrique,</t>
  </si>
  <si>
    <t>psychiatrie et les autres activités.</t>
  </si>
  <si>
    <t>Elle ne comprend pas l'activité "Unité d'hospitalisation temporaire - Service de porte", SA 934.15 activité clinique car elle</t>
  </si>
  <si>
    <t>produit des séjours et non des passages.</t>
  </si>
  <si>
    <t>Y-a-t-il utilisation d'automate de préparation pour les autres types de préparations ?</t>
  </si>
  <si>
    <t>Cela comprend la Préparation stérile des dispositifs médicaux et le Traitement du risque infectieux non conventionnel.</t>
  </si>
  <si>
    <t>931.111 DIRECTION GENERALE</t>
  </si>
  <si>
    <t xml:space="preserve">La Direction Générale (SA 931.111) comprend toutes les sous-SA qui lui sont rattachées soit : </t>
  </si>
  <si>
    <t xml:space="preserve"> - les Services Financiers (SA 931.112).</t>
  </si>
  <si>
    <t xml:space="preserve"> - la Direction des Soins (SA 931.123),</t>
  </si>
  <si>
    <t xml:space="preserve"> - la Direction du Système Informatique (SA 931.14),</t>
  </si>
  <si>
    <t>Inclure en effectif et en charge tous les emplois aidés (CES, CEC, Emploi-jeunes, CAE) affectés à la Restauration-Production.</t>
  </si>
  <si>
    <t>Nombre d'ETP Emplois aidés (CES, CEC, Emplois jeunes, CAE…)</t>
  </si>
  <si>
    <t>La co-utilisation d'équipements lourds est à inclure dans les remboursements.</t>
  </si>
  <si>
    <t>Les brancardiers (ou les faisants fonctions) sont exclus des activités (ici l'Imagerie) vers lequel est orienté le patient.</t>
  </si>
  <si>
    <t>Les prothèses et autres DMI ne sont pas à inclure dans les coûts de l'Imagerie mais dans les services cliniques utilisateurs.</t>
  </si>
  <si>
    <t>Montant Sections d'Exploitation (Groupes 2, 3 et 4) gérées par les Services Economiques</t>
  </si>
  <si>
    <t>Action sociale en faveur des malades</t>
  </si>
  <si>
    <t>Service de soutien scolaire</t>
  </si>
  <si>
    <t>Aumonerie</t>
  </si>
  <si>
    <t>Service mortuaire</t>
  </si>
  <si>
    <t>Action sociale, Animation</t>
  </si>
  <si>
    <t>l'approvisionnement, au stockage, aux procédures de fabrication, de sortie de stock et de mise en circuit des articles textiles</t>
  </si>
  <si>
    <t>mises en service et à la confection d'articles de textiles divers.</t>
  </si>
  <si>
    <t>des équipements de finition.</t>
  </si>
  <si>
    <t xml:space="preserve">scannographie réalisés dans les établissements de santé sous compétence tarifaire de l'Etat, où à leur demande, il est précisé </t>
  </si>
  <si>
    <t>Le responsable de la Médecine du Travail est considéré comme un Médecin.</t>
  </si>
  <si>
    <t>Nombre d'agents travaillant au bureau des investissements</t>
  </si>
  <si>
    <t>Reprographie :</t>
  </si>
  <si>
    <t>L'établissement assure-t-il de la reprographie pour d'autres hôpitaux ?</t>
  </si>
  <si>
    <t>Montant de cette recette d'activité</t>
  </si>
  <si>
    <t>L'établissement est-il pavillonnaire ?</t>
  </si>
  <si>
    <t>L'établissement intervient-il sur plusieurs sites ?</t>
  </si>
  <si>
    <t>Nombre de Km entre ces sites</t>
  </si>
  <si>
    <t>Les cessions à titre gratuit pour le personnel sont affectées en "Gestion du Personnel".</t>
  </si>
  <si>
    <t>Dans l'hypothèse où les mêmes personnels (médicaux et non médicaux) ont en charge deux secteurs d'activité différents dont</t>
  </si>
  <si>
    <t>Nombre d'agents affectés à l'entretien</t>
  </si>
  <si>
    <t>Nombre d'agents affectés à la production (ex : fleurs)</t>
  </si>
  <si>
    <t>L'activités d'entretien des espaces verts est-elle sous-traitée :</t>
  </si>
  <si>
    <t>* en partie</t>
  </si>
  <si>
    <t>* en totalité</t>
  </si>
  <si>
    <t>L'activités de production est-elle sous-traitée :</t>
  </si>
  <si>
    <t>Y-a-t-il une distribution de fleurs et plantes dans les services ?</t>
  </si>
  <si>
    <t>FONCTION : MEDICO-TECHNIQUE</t>
  </si>
  <si>
    <t>Existe-t-il une activité de dialyse nocturne (après 20 heures) ?</t>
  </si>
  <si>
    <t>Nombre de jours d'ouverture du centre (par semaine)</t>
  </si>
  <si>
    <t>Existe-t-il une activité de dialyse péritonéale ?</t>
  </si>
  <si>
    <t>Les coûts de ces consultations peuvent être calculées sur la base de la valeur de la lettre-clé correspondante.</t>
  </si>
  <si>
    <t>Le SAMU est-il couplé avec un centre 15 ?</t>
  </si>
  <si>
    <t>Nombre de SMUR régulés par le centre 15</t>
  </si>
  <si>
    <t>Le SAMU est-il interconnecté avec le 18 ?</t>
  </si>
  <si>
    <t>En l'absence de cotation d'actes, les ergothérapeutes ne sont pas imputés en Rééducation mais dans les unités de soins où ils</t>
  </si>
  <si>
    <t>Ces dépenses sont rattachées à l'activité d'hospitalisation moyen séjour (SA 923.62 Rééducation fonctionnelles réadaptation).</t>
  </si>
  <si>
    <t>Personnel Non médical</t>
  </si>
  <si>
    <t>soins externes.</t>
  </si>
  <si>
    <t>Nombre de repas produits par la cuisine centrale pour les prestations annexes</t>
  </si>
  <si>
    <t>L'activité Restauration prend en compte les produits diététiques affectés sur un compte de pharmacie ou d'alimentation.</t>
  </si>
  <si>
    <t>De même, il ne faut pas comptabiliser les charges de la Biberonnerie (personnel et autres charges) car ce secteur n'a pas la</t>
  </si>
  <si>
    <t>L'UO est le Nombre d'ICR produit en Explorations.</t>
  </si>
  <si>
    <t>Inclure dans cet effectif et en charge tous les emplois aidés (CES, Emploi-jeunes, CAE…) affectés à la Direction Générale.</t>
  </si>
  <si>
    <t>A) Prise en charge thérapeutique du patient :</t>
  </si>
  <si>
    <t>1) Intervention pharmaceutique :</t>
  </si>
  <si>
    <t xml:space="preserve">Cela comprend l'Analyse et la validation d'une ordonnance, l'Analyse de la totalité du traitement figurant dans le dossier patient, du Suivi </t>
  </si>
  <si>
    <t>thérapeutique, de la Consultation pharmaceutique et de l'Education du patient.</t>
  </si>
  <si>
    <t>Nombre d'analyses pharmaceutiques d'ordonnance nominative partielle</t>
  </si>
  <si>
    <t>2) Dispensation/Délivrance :</t>
  </si>
  <si>
    <t>Cela comprend la Délivrance nominative et la Délivrance nominative de produits de santé spécifiques.</t>
  </si>
  <si>
    <t xml:space="preserve">          dont PASS</t>
  </si>
  <si>
    <t>3) Gestion d'une armoire de service ou d'une dotation pour besoin urgent :</t>
  </si>
  <si>
    <t>Nombre d'actes liés à la gestion des stocks des unités de soins et donnant lieu</t>
  </si>
  <si>
    <t>B) Pharmacotechnie :</t>
  </si>
  <si>
    <t xml:space="preserve">               dont</t>
  </si>
  <si>
    <t xml:space="preserve">     Nombre de nutritions parentérales pédiatriques</t>
  </si>
  <si>
    <t xml:space="preserve">     Nombre de nutritions parentérales adultes</t>
  </si>
  <si>
    <t xml:space="preserve">     Nombre de préparations anticancéreuses</t>
  </si>
  <si>
    <t xml:space="preserve">     Nombre de radiopharmaceutiques</t>
  </si>
  <si>
    <t>Y-a-t-il utilisation d'automate de préparation pour les anticancéreux ?</t>
  </si>
  <si>
    <t>Il comporte les ambulances de catégorie C, la sous-traitance, les minibus, les TPMR (Transport de Personnes à Mobilité</t>
  </si>
  <si>
    <t>Dialyse en charges induites.</t>
  </si>
  <si>
    <t>TEP</t>
  </si>
  <si>
    <t>Caméras à scintillation</t>
  </si>
  <si>
    <t>Nombre total de promotions pour :</t>
  </si>
  <si>
    <t>Un bureau des entrées est un bureau qui s'occupe de l'enregistrement des dossiers jusqu'à l'encaissement des consultations</t>
  </si>
  <si>
    <t>et actes publics.</t>
  </si>
  <si>
    <t>Les personnels assurant la gestion du téléphone pour les patients sont à prendre en compte dans cette activité.</t>
  </si>
  <si>
    <t>PERSONNELS :</t>
  </si>
  <si>
    <t>Nombre de factures liquidées dans l'année par les Services Economiques (classe 2 et 6)</t>
  </si>
  <si>
    <t>Montant moyen de ces factures</t>
  </si>
  <si>
    <t>E11-C3-C7;E12-C3-C8</t>
  </si>
  <si>
    <t>E12-C2-C7; E13-C2-C8</t>
  </si>
  <si>
    <t>Retour Fiche Signalétique (sommaire)</t>
  </si>
  <si>
    <t>E23-C4-C7</t>
  </si>
  <si>
    <t>E24-C4-C7</t>
  </si>
  <si>
    <t>E01-C3-C7</t>
  </si>
  <si>
    <t>E02-C3-C7</t>
  </si>
  <si>
    <t>E03-C3-C7</t>
  </si>
  <si>
    <t>T04-C2</t>
  </si>
  <si>
    <t>E21-C2-C7</t>
  </si>
  <si>
    <t>E22-C2-C7</t>
  </si>
  <si>
    <t>E23-C3-C7</t>
  </si>
  <si>
    <t>E22-C5-C7</t>
  </si>
  <si>
    <t>Montant de ce groupement</t>
  </si>
  <si>
    <t xml:space="preserve"> - une école d'infirmiers anesthésistes</t>
  </si>
  <si>
    <t xml:space="preserve"> - une école d'infirmiers en bloc opératoire</t>
  </si>
  <si>
    <t xml:space="preserve"> - une école de cadres de santé</t>
  </si>
  <si>
    <t xml:space="preserve"> - Autres écoles : </t>
  </si>
  <si>
    <t>………….</t>
  </si>
  <si>
    <t>Personnes</t>
  </si>
  <si>
    <t>Nbre d'heures</t>
  </si>
  <si>
    <t>Budget global des écoles et instituts</t>
  </si>
  <si>
    <t>Inclure dans cet effectif et en charge tous les emplois aidés (CES, CEC, Emploi-jeunes, CAE,…) affectés à cette activité.</t>
  </si>
  <si>
    <t>ETP en contrats spéciaux (CES, CEC, Emploi-jeunes, CAE,..hors apprentissage)</t>
  </si>
  <si>
    <t xml:space="preserve"> - Le Garage</t>
  </si>
  <si>
    <t>Inclure dans cet effectif et en charge tous les emplois aidés (CES, Emploi-jeunes, CAE…) affectés à la Gestion Economique.</t>
  </si>
  <si>
    <t>Le Budget H participe-t-il au financement du Budget C ?</t>
  </si>
  <si>
    <t>biomédical (ex : petit matériel d'anesthésie).</t>
  </si>
  <si>
    <t>Le périmêtre de l'activité "Systèmes d'Information" comprend :</t>
  </si>
  <si>
    <t xml:space="preserve"> - L'infrastructure des SIH</t>
  </si>
  <si>
    <t xml:space="preserve"> - Les gros systèmes périphériques du dossier patient (c'est-à-dire les PACS-SGL-SIR-Réa-SAMU-SMUR)</t>
  </si>
  <si>
    <t>Km parcourus (par l'ensemble du parc automobile)</t>
  </si>
  <si>
    <t>par le nombre d'élèves ayant suivi la formation pour avoir l'équivalent élèves du CESU.</t>
  </si>
  <si>
    <t xml:space="preserve">transformer en équivalent annuel soit en 0,01 (3 jours de formation /300 jours de travail dans une année). Puis il faut le multiplier </t>
  </si>
  <si>
    <t>respirateurs. De plus, il faut intégrer les dépenses liées au contrôle qualité des matériels biomédicaux qui se développe.</t>
  </si>
  <si>
    <t>Autres (Secrétaires ou faisant fonction, …)</t>
  </si>
  <si>
    <t>TIM (Technicien d'Information Médical ou faisant fonction)</t>
  </si>
  <si>
    <t>Le DIM participe-t-il à une activité de santé publique ?</t>
  </si>
  <si>
    <t>de scanner en Imagerie) et de clés de répartition indiquées par le service biomédical en cas de difficulté d'affectation pour le</t>
  </si>
  <si>
    <t>Existe-t-il une activité d'entraînement à la Dialyse ?</t>
  </si>
  <si>
    <t>Existe-t-il une activité d'hémodialyse à domicile ?</t>
  </si>
  <si>
    <t>Existe-t-il une antenne d'Autodialyse rattaché à l'établissement ?</t>
  </si>
  <si>
    <t>Nombre de malades traités dans cette antenne</t>
  </si>
  <si>
    <t>Nombre de patients traités dans l'année :</t>
  </si>
  <si>
    <t xml:space="preserve">Adultes </t>
  </si>
  <si>
    <t>Enfants</t>
  </si>
  <si>
    <t>dont I.D.E. :</t>
  </si>
  <si>
    <t>dont A.S.</t>
  </si>
  <si>
    <t>Nombre de bureaux d'accueil des consultations externes</t>
  </si>
  <si>
    <t>mais réimputées en charges induites sur la Réadaptation - Rééducation Fonctionnelle.</t>
  </si>
  <si>
    <t>Nombre total de Passages</t>
  </si>
  <si>
    <t>Nombre Total de 1/2 heures :</t>
  </si>
  <si>
    <t>Nombre total d'agents, en ETP, affectés au Transport de Biens</t>
  </si>
  <si>
    <t>Nb d'heures effectuées d'enseignement par tous les cadres du service (5.8 p.100)</t>
  </si>
  <si>
    <t>Nombre de personnes encadrées (5.9 p.100)</t>
  </si>
  <si>
    <t>E) Gestion des risques et Bon usage :</t>
  </si>
  <si>
    <t>1) Assurance Qualité :</t>
  </si>
  <si>
    <t>Cela comprend le développement d'un système assurance qualité, la Formation à l'assurance qualité et l'Audit.</t>
  </si>
  <si>
    <t>Nombre de documents créés ou avec révisions majeures (6.1 p. 103)</t>
  </si>
  <si>
    <t>Nombre de documents avec révisions mineures (6.2 p. 103)</t>
  </si>
  <si>
    <t>Nombre d'heures de formation ou d'information des agents (6.3 p. 104)</t>
  </si>
  <si>
    <t>Nombre de jours consacrés à l'activité d'audit (6.4 p. 104)</t>
  </si>
  <si>
    <t>2) Information :</t>
  </si>
  <si>
    <t>Cela comprend la rédaction d'une fiche d'information ou d'un protocole.</t>
  </si>
  <si>
    <t>3) Vigilance :</t>
  </si>
  <si>
    <t>Nombre d'alertes assurées exprimées en nombre de produits (6.8 p.107)</t>
  </si>
  <si>
    <t>Nombre de déclarations ascendantes (6.9 p.107)</t>
  </si>
  <si>
    <t>F) Management :</t>
  </si>
  <si>
    <t>1) Encadrement :</t>
  </si>
  <si>
    <t>On entend par là le fait d'encadrer une équipe.</t>
  </si>
  <si>
    <t>Nombre de 0,10 ETP Cadre / agent (1.1 p.55)</t>
  </si>
  <si>
    <t>2) Management :</t>
  </si>
  <si>
    <t>Nombre de journées consacrées à l'élaboration de documents (1.4 p.56)</t>
  </si>
  <si>
    <t>Nombre de PV (1.5 p.56)</t>
  </si>
  <si>
    <t>3) Organiser la permanence pharmaceutique :</t>
  </si>
  <si>
    <t>Y-a-t-il une garde d'interne sur place ?</t>
  </si>
  <si>
    <t>Y-a-t-il une astreinte à domicile ?</t>
  </si>
  <si>
    <t>4) Activités transversales internes :</t>
  </si>
  <si>
    <t>Nb de journées de participation à une activité transversale dans l'établissement (1.7 p.59)</t>
  </si>
  <si>
    <t>5) Activités transversales externes :</t>
  </si>
  <si>
    <t xml:space="preserve">Nb de journées de réunions aux travaux d'une structure (régionale, nationale </t>
  </si>
  <si>
    <t>ou internationale) ou d'un réseau (1.9 p.60)</t>
  </si>
  <si>
    <t>6) Formation continue :</t>
  </si>
  <si>
    <t>Il s'agit de bénéficier d'une fomation interne ou externe.</t>
  </si>
  <si>
    <t>Nombre d'heures de formation du Personnel Médical (1.11 p.61)</t>
  </si>
  <si>
    <t>Nombre d'heures de formation du Personnel Non Médical (1.11 p.61)</t>
  </si>
  <si>
    <t>Personnel d'encadrement</t>
  </si>
  <si>
    <t>Personnel d'exécution</t>
  </si>
  <si>
    <t>603 et 67 (charges exceptionnelles) sauf le 6728 gérées par les Services Economiques (c'est à dire exclusion des comptes</t>
  </si>
  <si>
    <t>gérés par le pharmacien par exemple).</t>
  </si>
  <si>
    <t>Montant total en K€.</t>
  </si>
  <si>
    <t>Montant Section d'Investissement (Groupe 2) gérée par les Services Economiques</t>
  </si>
  <si>
    <t>de la réception du linge sale jusqu'au stokage (chariots, stockage dynamique, tapis….) du linge (emballé ou non) à la sortie</t>
  </si>
  <si>
    <t xml:space="preserve">Comptabiliser le nombre total d'agents exercant en production. Y inclure le personnel d'entretien des locaux (ménage, </t>
  </si>
  <si>
    <t xml:space="preserve"> ou du transport du linge. </t>
  </si>
  <si>
    <t>couloirs, manteaux, capes, gilets…). Comptabiliser chaque article : pour 1 tenue "tunique/pantalon" comptabiliser  2 articles.</t>
  </si>
  <si>
    <t>(1) : Identifiés ou banalisés, y compris tuniques et pantalons opératoires. Non compris les articles type EPI entretenus (parkas, passe-</t>
  </si>
  <si>
    <t>entretenus. Elle comprend également les activités de marquage, identification, essayages, retouches, gestion des affectations</t>
  </si>
  <si>
    <t>Comptabiliser le personnel de secrétariat, d'encadrement de la blanchisserie et réceptionnant et gérant les approvisionne-</t>
  </si>
  <si>
    <t>Le bio-nettoyage du service de stérilisation est-il assuré par les agents de la stérilisation ?</t>
  </si>
  <si>
    <t>* Hospitalisés</t>
  </si>
  <si>
    <t>* Externes</t>
  </si>
  <si>
    <t>cliniques utilisateurs.</t>
  </si>
  <si>
    <t>Les prothèses et autres DMI ne sont pas à inclure dans les coûts de la "Médecine nucléaire (in vivo)" mais dans les services</t>
  </si>
  <si>
    <t>La co-utilisation d'équipements lourds est à déduire des dépenses.</t>
  </si>
  <si>
    <t>orienté le patient.</t>
  </si>
  <si>
    <t>Nombre d'agents à la production (y compris diététiciennes exerçant en cuisine)</t>
  </si>
  <si>
    <t>Nombre de Repas (Midi et soir) commandés par les services de soins.</t>
  </si>
  <si>
    <t>Nombre de Repas servis au personnel (personnel de l'extérieur compris) et Internat</t>
  </si>
  <si>
    <t>(y compris le personnel dans les services)</t>
  </si>
  <si>
    <t>K€ d'Actif brut des Bâtiments</t>
  </si>
  <si>
    <t>K€ d'Actif brut du Matériel (hors matériels biomédicaux)</t>
  </si>
  <si>
    <t>Nombre d'ordres de missions</t>
  </si>
  <si>
    <t xml:space="preserve">Total, en K€, pour le budget consolidé, des charges incorporables hors 603 et charges exceptionnelles (soit tous les </t>
  </si>
  <si>
    <t>EFFECTIFS (en ETP)</t>
  </si>
  <si>
    <t>Nombre de marchés passés par le Service Economique</t>
  </si>
  <si>
    <t>Nombre de marchés passés par Groupement</t>
  </si>
  <si>
    <t>dans l'activité d'Imagerie (hors Médecine Nucléaire in vivo).</t>
  </si>
  <si>
    <t>La radiothérapie constitue une autre SA.</t>
  </si>
  <si>
    <t>Imagerie (hors part de la Médecine Nucléaire in vivo) en charges induites.</t>
  </si>
  <si>
    <t>Nombre de sinistres, ayant fait l'objet d'un constat, sur l'année</t>
  </si>
  <si>
    <t>Linge des résidents</t>
  </si>
  <si>
    <t>Nombre total de références d'articles différents (hors tenues professionnelles)</t>
  </si>
  <si>
    <t>Dépenses de Linge et habillement à Usage Unique Non Stérile</t>
  </si>
  <si>
    <t>DEMARCHES QUALITE</t>
  </si>
  <si>
    <t>Entretien Textiles</t>
  </si>
  <si>
    <t>Autres fonctions</t>
  </si>
  <si>
    <t>Application de la Norme EN 14065 (méthode RABC)</t>
  </si>
  <si>
    <t>Certification de service</t>
  </si>
  <si>
    <t>Certification ISO : péciser la norme appliquée</t>
  </si>
  <si>
    <t>Autres démarches : à préciser</t>
  </si>
  <si>
    <t>Inclure dans cet effectif et en charge tous les emplois aidés (CES, CEC, Emploi-jeunes, CAE,…) affectés à la Blanchisserie.</t>
  </si>
  <si>
    <t>ETP à l'Entretien des textiles</t>
  </si>
  <si>
    <t>ETP affecté à la maintenance des équipements</t>
  </si>
  <si>
    <t>ETP affecté à l'entretien des locaux</t>
  </si>
  <si>
    <t>ETP affecté à la préparation de la livraison du linge</t>
  </si>
  <si>
    <t>ETP à la fonction Approvisionnement-Stockage-Marquage</t>
  </si>
  <si>
    <t>ETP en contrats spéciaux (CES, CEC, Emploi-jeunes, CAE,…hors apprentissage)</t>
  </si>
  <si>
    <t>ETP de remplacement, de Complément, de pools….</t>
  </si>
  <si>
    <t>PRODUCTION TOTALE</t>
  </si>
  <si>
    <t>sale et réciproquement pour le linge propre.</t>
  </si>
  <si>
    <t xml:space="preserve"> - la Collecte, la Livraison et le Transport des textiles que ce soit de l'unité consommatrice à la blanchisserie, pour le linge</t>
  </si>
  <si>
    <t>doivent pas être déduites.</t>
  </si>
  <si>
    <t>Dans le cas où la blanchisserie de l'établissement traite le linge d'autres établissements, les recettes correspondantes ne</t>
  </si>
  <si>
    <t>ou non stérile.</t>
  </si>
  <si>
    <t>DEPENSES :</t>
  </si>
  <si>
    <t>d'affectation du patient.</t>
  </si>
  <si>
    <t>L'UO est le Nombre d'ICR produit en Imagerie (Codes de regroupement CCAM : ADI et ADE).</t>
  </si>
  <si>
    <t>La circulaire DSS/AM1/92//93 du 17 décembre 1992 relative aux modalités de facturation et de prise en charge des actes de</t>
  </si>
  <si>
    <t>ceci : "Une quote-part de vingt pour cent du forfait technique est versée par l'établissement au praticien hospitalier temps plein</t>
  </si>
  <si>
    <t>"Accueil et Gestion des Malades".</t>
  </si>
  <si>
    <t xml:space="preserve"> - Les charges du personnel hors activité et mis à disposition (de l'ensemble de l'hôpital).</t>
  </si>
  <si>
    <t>liés au Personnel.</t>
  </si>
  <si>
    <t xml:space="preserve"> - Archives médicales</t>
  </si>
  <si>
    <t xml:space="preserve"> - Services généraux et action sociale en faveur des malades (culte-aumônerie, service mortuaire, morgue…)</t>
  </si>
  <si>
    <t xml:space="preserve"> - Sections annexes (Pouponnière-Foyer enfance-Maison maternelle-Centre maternel-Crèche collective-Oeuvre d'adoption)</t>
  </si>
  <si>
    <t xml:space="preserve"> - La fonction "Entretien des textiles", en interne ou sous-traitance, représente l'ensemble des activités de traitement du linge</t>
  </si>
  <si>
    <t>regroupement… effectuées à partir du stockage après finition.</t>
  </si>
  <si>
    <t xml:space="preserve"> - La fonction "Préparation à la livraison" représente l'ensemble des activités de conditionnement, emballage, tri, </t>
  </si>
  <si>
    <t>Nombre de BHN produits.</t>
  </si>
  <si>
    <t>Unités d'oeuvre produites pour les patients externes par l'établissement</t>
  </si>
  <si>
    <t>. % de ressources internes consacrés au développement professionnel continu pour le Pers. non médical</t>
  </si>
  <si>
    <t>(indicateur 11.3)</t>
  </si>
  <si>
    <t>. % de la masse salariale consacrées aux études promotionnelles (indicateur 10.2)</t>
  </si>
  <si>
    <t>Les indicateurs demandées ci-dessous peuvent être remplies d'après le bilan social de l'établissement.</t>
  </si>
  <si>
    <t>. Taux d'absentéisme pour motif médical (indicateur 6) en %</t>
  </si>
  <si>
    <t>. Taux d'absentéisme pour motif non médical (indicateur 6) en %</t>
  </si>
  <si>
    <t>. Nombre total de jours de carences prélevés (indicateur 6.4.1)</t>
  </si>
  <si>
    <t>Autres catégories d'agents (non compris dans l'UO 2 de la fiche)</t>
  </si>
  <si>
    <t xml:space="preserve"> - agents mis à disposition (indicateur 1)</t>
  </si>
  <si>
    <t xml:space="preserve"> - agents en mutation, détachement ou mis à disposition</t>
  </si>
  <si>
    <t xml:space="preserve"> - agents en congés parentaux</t>
  </si>
  <si>
    <r>
      <t>L'UO 1</t>
    </r>
    <r>
      <rPr>
        <sz val="10"/>
        <rFont val="Times New Roman"/>
        <family val="1"/>
      </rPr>
      <t xml:space="preserve"> est l'Effectif moyen annuel (en nombre de personnes physiques) et ceci quelque soit le statut des personnes.</t>
    </r>
  </si>
  <si>
    <t xml:space="preserve"> 931.3 hors 931.34   RESTAURATION hors BIBERONNERIE</t>
  </si>
  <si>
    <t>932.4 hors 932.43    BLOCS OPERATOIRES hors BLOC GYNECO-OBSTETRICAL</t>
  </si>
  <si>
    <t>Nombre d'agents affectés à l'atelier spécialisé Bâtiment</t>
  </si>
  <si>
    <t>Autres (à préciser)</t>
  </si>
  <si>
    <t>Gestion des malades / Contentieux</t>
  </si>
  <si>
    <t>Filière informatique retenue pour la gestion administrative du malade</t>
  </si>
  <si>
    <t>Y-a-t-il un identifiant patient commun au sein de l'établissement</t>
  </si>
  <si>
    <t>Nombre d'agents affectés au contentieux (en ETP)</t>
  </si>
  <si>
    <t xml:space="preserve">Gestion et archivage des dossiers des malades  </t>
  </si>
  <si>
    <t>Les dossiers administratifs sont-ils centralisés ?</t>
  </si>
  <si>
    <t>Les dossiers médicaux sont-ils :</t>
  </si>
  <si>
    <t xml:space="preserve"> - centralisés dans un service propre</t>
  </si>
  <si>
    <t xml:space="preserve"> - dans chaque service de soins</t>
  </si>
  <si>
    <t xml:space="preserve"> - microfilmés</t>
  </si>
  <si>
    <t xml:space="preserve"> - archivés sur support informatique</t>
  </si>
  <si>
    <t xml:space="preserve">Tutelle </t>
  </si>
  <si>
    <t>Nombre de dossiers gérés par l'établissement</t>
  </si>
  <si>
    <t>Nombre d'agents assurant la gestion de ces dossiers (en ETP)</t>
  </si>
  <si>
    <t>Coût de la prestation si sous-traitance</t>
  </si>
  <si>
    <t xml:space="preserve">Etes-vous coordonnateur d'un groupement ? </t>
  </si>
  <si>
    <t>Votre établissement dispose-t-il d'un service Informatique ?</t>
  </si>
  <si>
    <t xml:space="preserve"> - le Bureau du Budget</t>
  </si>
  <si>
    <t xml:space="preserve"> - la Régie des recettes</t>
  </si>
  <si>
    <t xml:space="preserve"> - la Gestion de Trésorerie.</t>
  </si>
  <si>
    <t>ETP de TSH et d'adjoint des Cadres</t>
  </si>
  <si>
    <t>ETP d'adjoint administratif</t>
  </si>
  <si>
    <t>ETP Personnel Médical</t>
  </si>
  <si>
    <t>ETP d'Adjoint Administratif</t>
  </si>
  <si>
    <t xml:space="preserve"> - la Direction Financière</t>
  </si>
  <si>
    <t xml:space="preserve"> - le Stockage et distribution - gestion des magasins (sauf Pharmacie)</t>
  </si>
  <si>
    <t xml:space="preserve"> - la Reprographie</t>
  </si>
  <si>
    <t xml:space="preserve"> - le Service Audio-Visuel</t>
  </si>
  <si>
    <t xml:space="preserve"> - la Communication et les affranchissements (c'est-à-dire le Standard et le Vaguemestre)</t>
  </si>
  <si>
    <t>Inclure dans cet effectif et en charge tous les emplois aidés (CES, CEC, Emploi-jeunes, CAE…) affectés à la Restauration.</t>
  </si>
  <si>
    <t>des charges de personnel ayant effectué ses entretiens.</t>
  </si>
  <si>
    <t>OU Pour les établissements psychiatriques, l'UO est le nombre de file active</t>
  </si>
  <si>
    <t>Nombre de sites géographiques d'Anesthésie (Case O16 du Q03A de la SAE)</t>
  </si>
  <si>
    <t>Nombre de Salles où sont pratiquées les anesthésies (Case O13 du Q03A de la SAE)</t>
  </si>
  <si>
    <t>Nombre de postes de Réveil (Case O18 du Q03A de la SAE)</t>
  </si>
  <si>
    <t>Agents assurant la fonction de Conducteurs Ambulanciers</t>
  </si>
  <si>
    <t xml:space="preserve">Nombre d'Unité de production (hors restaurant du personnel) </t>
  </si>
  <si>
    <t>Nombre de restaurants du personnel (y compris internat)</t>
  </si>
  <si>
    <t>A) TRANSPORT POUR LA RESTAURATION, BLANCHISSERIE, PHARMACIE, STERILISATION, EXAMENS</t>
  </si>
  <si>
    <t>Techniciens Supérieurs Hospitaliers</t>
  </si>
  <si>
    <t>Nombres de laboratoires hors morphologie</t>
  </si>
  <si>
    <t>d'examens et des magasins, ainsi que les courses urgentes, de dépannage y compris les examens, les dossiers médicaux, les</t>
  </si>
  <si>
    <t>Unités d'oeuvre : Nombre de points livrés toute l'année en cumul.</t>
  </si>
  <si>
    <t>Nombre de Km parcourus par les véhicules affectés aux transports administratifs</t>
  </si>
  <si>
    <t>Nombre de Km parcourus par les véhicules affectés aux transports de patients</t>
  </si>
  <si>
    <t>Coût de la sous-traitance (y compris coût des transports sanitaires)</t>
  </si>
  <si>
    <t>Les Unités d'Oeuvre retenues sont les Km parcourus  ET  l'Actif Brut Immobilisé des véhicules (= valeur d'achat du parc</t>
  </si>
  <si>
    <t>Agents d'encadrement</t>
  </si>
  <si>
    <t>Agents de régulation</t>
  </si>
  <si>
    <t>Les prothèses et autres DMI ne sont pas à inclure dans les coûts des blocs mais dans les services cliniques utilisateurs.</t>
  </si>
  <si>
    <t>Les Unités d'Oeuvre retenues sont les M² Bâtis (soit la SHOB) et les K€ d'Actif Brut des Bâtiments.</t>
  </si>
  <si>
    <t>M² Bâtis soit la SHOB (Surface Hors Oeuvre Brute)</t>
  </si>
  <si>
    <t>L'Unité d'oeuvre retenue est les M² d'espaces verts.</t>
  </si>
  <si>
    <t>M² Espace vert</t>
  </si>
  <si>
    <t>Inclure dans cet effectif et en charge tous les emplois aidés (CES, Emploi-jeunes, CAE…) affectés au Transport d'Usagers.</t>
  </si>
  <si>
    <t>Nombre d'ETP Emplois Aidés (CES, Emploi-jeunes, CAE…) du Transport d'usagers</t>
  </si>
  <si>
    <t>Agents assurant la fonction de Conducteurs ambulanciers du Transport d'usagers</t>
  </si>
  <si>
    <t>Autres agents affectés au Transport d'usagers</t>
  </si>
  <si>
    <t>Nombre d'ETP Emplois Aidés (CES, Emploi-jeunes, CAE…) de la Gestion du Parc</t>
  </si>
  <si>
    <t>Inclure dans cet effectif et en charge tous les emplois aidés (CES, CEC, Emploi-jeunes, CAE) affectés à la Gestion du Parc.</t>
  </si>
  <si>
    <t>Inclure dans cet effectif et en charge tous les emplois aidés (CES, CEC, Emploi-jeunes, CAE…) affectés aux transports.</t>
  </si>
  <si>
    <t xml:space="preserve">Il s'agit généralement d'un montant assez faible correspondant (942.2) à un "volant" de sécurité constitué par le service </t>
  </si>
  <si>
    <t>L'entretien des équipements utilisés en Imagerie est affecté à la SA Génie Biomédical en  charges directes puis sur la fiche</t>
  </si>
  <si>
    <t>Les lignes "Nombre d'ETP Emplois aidés" et "Personnel Emplois aidés" (pour la partie financière) ont été créés à cet effet.</t>
  </si>
  <si>
    <t>DEFINITION</t>
  </si>
  <si>
    <t>La Blanchisserie comprend :</t>
  </si>
  <si>
    <t>Linge séché</t>
  </si>
  <si>
    <t>quand sous-traité, indiquer uniquement le coût).</t>
  </si>
  <si>
    <t>Sous-traitance à l'extérieur :</t>
  </si>
  <si>
    <t>Personnel Médical</t>
  </si>
  <si>
    <t>dont Techniciens de Laboratoires</t>
  </si>
  <si>
    <t>L'Accueil et Gestion des Malades (SA 931.13) comprend toutes les sous-SA qui lui sont rattachées soit :</t>
  </si>
  <si>
    <t xml:space="preserve"> - Action sociales - animation (action sociale, animation, services scolaires à l'hôpital)</t>
  </si>
  <si>
    <t xml:space="preserve"> - Accueil et Gestion des malades (hospitalisés, consultations externes, gestion des biens des malades et gérance de tutelle)</t>
  </si>
  <si>
    <t xml:space="preserve"> - Bureau des recettes facturation.</t>
  </si>
  <si>
    <t>Ces Services Administratifs liés au Personnel (SA 931.12 hors 931.121.24) comprend :</t>
  </si>
  <si>
    <t xml:space="preserve"> - la SA 931.122 "Direction des affaires médicales"</t>
  </si>
  <si>
    <t xml:space="preserve"> - la SA 931.123 "Direction des Soins".</t>
  </si>
  <si>
    <t>Mais il faut y rattacher aussi la Gestion-Facturation du téléphone aux malades.</t>
  </si>
  <si>
    <t>La Gestion Economique (SA 931.113) comprend toutes les sous-SA qui lui sont rattachées soit :</t>
  </si>
  <si>
    <t xml:space="preserve"> - le Bureau des achats, fonctionnement et équipements (sauf Pharmacie)</t>
  </si>
  <si>
    <t>Les Finances-Comptabilité (SA 931.112) comprennent toutes les sous-SA qui lui sont rattachées soit :</t>
  </si>
  <si>
    <t xml:space="preserve"> - la Comptabilité Ordonnateur (soit le bureau des engagements et celui des mandatements)</t>
  </si>
  <si>
    <t>Recettes Facturation qui doit être affecté en "Accueil et Gestion des Malades".</t>
  </si>
  <si>
    <t xml:space="preserve">Elles ne comprennent pas le Contrôle (ou l'Analyse) de Gestion qui doit être affecté en "Direction Générale" ni le Bureau des </t>
  </si>
  <si>
    <t xml:space="preserve"> - Direction des Instances (Instances d'établissements et toutes les coopérations internationales)</t>
  </si>
  <si>
    <t xml:space="preserve"> - Secrétariat général et Conseil juridique</t>
  </si>
  <si>
    <t xml:space="preserve"> - Direction des Plans et travaux</t>
  </si>
  <si>
    <t xml:space="preserve"> - Relations publiques et Communication</t>
  </si>
  <si>
    <t xml:space="preserve"> - Archives administratives et Centre de documentation</t>
  </si>
  <si>
    <t xml:space="preserve"> - Contrôle de Gestion et Audit</t>
  </si>
  <si>
    <t xml:space="preserve"> - Direction de la Prospective et de la Stratégie</t>
  </si>
  <si>
    <t xml:space="preserve"> - Direction de l'Organisation, de la Qualité, de l'Evaluation et de la Gestion des risques (ex : Biotox, plan blanc, pandémie…)</t>
  </si>
  <si>
    <t>Archives administratives et Centre de documentation</t>
  </si>
  <si>
    <t>Contrôle de Gestion et audit</t>
  </si>
  <si>
    <t>Direction de l'Organisation, de la Qualité, de l'Evaluation et de la Gestion des risques</t>
  </si>
  <si>
    <t xml:space="preserve"> - Tous les personnels en Congés Maternité, Congés Longue Durée et Congés Longue Maladie.</t>
  </si>
  <si>
    <t>Congés Maternité-CLD-CLM du Personnel Médical</t>
  </si>
  <si>
    <t>Congés Maternité-CLD-CLM du Personnel Non Médical</t>
  </si>
  <si>
    <t>Nombre Total d'ETP des Services administratifs liés au Personnel</t>
  </si>
  <si>
    <t xml:space="preserve">Par contre, il ne faut pas tenir compte des heures supplémentaires et complémentaires. </t>
  </si>
  <si>
    <t>Contractuels et Intérimaires</t>
  </si>
  <si>
    <t>Internes</t>
  </si>
  <si>
    <t>Etudiants</t>
  </si>
  <si>
    <t>PU-PH (temps plein et temps partiel)</t>
  </si>
  <si>
    <t>Infirmiers</t>
  </si>
  <si>
    <t>Ambulanciers</t>
  </si>
  <si>
    <t>Pour le décompte des ETP de personnel médical, vous devez appliquer la règle de calcul préconisée dans le RTC.</t>
  </si>
  <si>
    <t>Sages femmes</t>
  </si>
  <si>
    <t>IDE, IBODE</t>
  </si>
  <si>
    <t>Pour le décompte des ETP du Personnel Médical, vous devez appliquer la règle préconisée dans le RTC.</t>
  </si>
  <si>
    <t>Nombre d'intervenants (en personne physique)</t>
  </si>
  <si>
    <t>Nombre total d'enseignants (en ETP)</t>
  </si>
  <si>
    <t>Permanenciers (ou faisant fonction)</t>
  </si>
  <si>
    <t>Les Médecins libéraux participent-ils au fonctionnement du SAMU ? (Case A43 du Q13 de la SAE)</t>
  </si>
  <si>
    <t>Nombre d'ETP Emplois aidés (CES, CEC, Emplois aidés, CAE…)</t>
  </si>
  <si>
    <t>E25-C4-C7</t>
  </si>
  <si>
    <t>E04-C2-C7</t>
  </si>
  <si>
    <t>E05-C2-C7</t>
  </si>
  <si>
    <t>E09-C2-C7</t>
  </si>
  <si>
    <t>E06-C2-C7</t>
  </si>
  <si>
    <t>E10-C2-C7</t>
  </si>
  <si>
    <t>E11-C2-C7</t>
  </si>
  <si>
    <t>E20-C5-C7</t>
  </si>
  <si>
    <t>E09-C3-C7</t>
  </si>
  <si>
    <t>E10-C3-C7</t>
  </si>
  <si>
    <t>E11-C3-C7</t>
  </si>
  <si>
    <t>E12-C3-C7</t>
  </si>
  <si>
    <t>T02-C2</t>
  </si>
  <si>
    <t>E13-C3-C7</t>
  </si>
  <si>
    <t>E14-C3-C7</t>
  </si>
  <si>
    <t>E08-C4-C7</t>
  </si>
  <si>
    <t>E01-C2-C7</t>
  </si>
  <si>
    <t>E02-C2-C7</t>
  </si>
  <si>
    <t>E03-C2-C7</t>
  </si>
  <si>
    <t>T01-C2</t>
  </si>
  <si>
    <t>E04-C3-C7</t>
  </si>
  <si>
    <t>E05-C3-C7</t>
  </si>
  <si>
    <t>E06-C3-C7</t>
  </si>
  <si>
    <t>E07-C3-C7</t>
  </si>
  <si>
    <t>E08-C3-C7</t>
  </si>
  <si>
    <t>E15-C3-C7</t>
  </si>
  <si>
    <t>E16-C3-C7</t>
  </si>
  <si>
    <t>E17-C3-C7</t>
  </si>
  <si>
    <t>E18-C3-C7</t>
  </si>
  <si>
    <t>E19-C3-C7</t>
  </si>
  <si>
    <t>E20-C3-C7</t>
  </si>
  <si>
    <t>E21-C3-C7</t>
  </si>
  <si>
    <t>E22-C3-C7</t>
  </si>
  <si>
    <t>T03-C2</t>
  </si>
  <si>
    <t>E23-C5-C7</t>
  </si>
  <si>
    <t>Inclure dans cet effectif et en charge tous les emplois aidés (CES, CEC, Emploi-jeune, CAE) affectés au Labo de Morphologie.</t>
  </si>
  <si>
    <t>L'entretien des équipements utilisés en Médecine Nucléaire est affecté à la SA "Génie Biomédical" en charges directes puis sur</t>
  </si>
  <si>
    <t>la fiche "Médecine Nucléaire (in vivo)" en charges induites.</t>
  </si>
  <si>
    <t>Unités d'oeuvre produites pour les patients externes</t>
  </si>
  <si>
    <t>Unités d'oeuvre sous traitées pour les malades hospitalisés</t>
  </si>
  <si>
    <t>Nombre de sites d'implantation</t>
  </si>
  <si>
    <t>Les personnels assurant la maintenance des véhicules sont inclus dans cette 1ère partie de la fiche.</t>
  </si>
  <si>
    <t>Nombre de véhicules pour le Transport de Biens (gros volume)</t>
  </si>
  <si>
    <t>Nombre de véhicules</t>
  </si>
  <si>
    <t>Coût moyen de ces chauffeurs</t>
  </si>
  <si>
    <t>Le compte 6288 correspond à l'hypothèse ou l'établissement a recours à une société ou à un syndicat interhospitalier qui exerce</t>
  </si>
  <si>
    <t>une mission de conseil en matière biomédical.</t>
  </si>
  <si>
    <t>Le compte 615.162 est imputé au service entretien biomédical et non pas aux sections d'Analyses consommatrices même lorsque</t>
  </si>
  <si>
    <t>celles-ci sont connues.</t>
  </si>
  <si>
    <t xml:space="preserve">La part du temps de personnel affectée aux marchés (hors cahiers des charges) et au traitement des bons de commande et des </t>
  </si>
  <si>
    <t>factures doit être prise en compte dans cette activité.</t>
  </si>
  <si>
    <t>Le personnel ne relevant pas du Biomédical mais participant à l'entretien de matériels biomédicaux doit être affecté à cette activité</t>
  </si>
  <si>
    <t>au prorata du temps passé.</t>
  </si>
  <si>
    <t xml:space="preserve">     dont Nombre d'unités stérilisés contenant plus de 60 éléments</t>
  </si>
  <si>
    <t>Cela comprend l'Identification et le Contrôle des matières premières, des produits finis et des gaz médicaux et la Recherche ou dosage</t>
  </si>
  <si>
    <t xml:space="preserve">dans les milieux biologiques. </t>
  </si>
  <si>
    <t>Nb de contrôles des matières premières, produits finis et gaz médicaux (3.8 p. 82)</t>
  </si>
  <si>
    <t>Nb de B de recherche ou dosage dans les milieux biologiques (3.9 p. 82)</t>
  </si>
  <si>
    <t>C) Logistique des Produits de Santé :</t>
  </si>
  <si>
    <t>1) Achats :</t>
  </si>
  <si>
    <t>Cela comprend la Coordination d'un groupement de commande, l'Elaboration des procédures d'achat et l'Exécution des procédures d'achat.</t>
  </si>
  <si>
    <t>Nombre de lignes de MAPA</t>
  </si>
  <si>
    <t>Etes-vous adhérent à un autre groupement de commande ?</t>
  </si>
  <si>
    <t>* Sorties tertiaires*</t>
  </si>
  <si>
    <t>Nombre total d'agents en ETP</t>
  </si>
  <si>
    <t>Comptabiliser les agents des magasins textiles (au prorata du temps consacré au textile dans le cas de magasins généraux).</t>
  </si>
  <si>
    <t>L'Unité d'Oeuvre est le kilo de linge lavé (y compris relavage, linge neuf, désinfection…), pesée réalisée à l'arrivée du linge.</t>
  </si>
  <si>
    <t>Production Totale Annuelle (en Kg)</t>
  </si>
  <si>
    <t>REMARQUES COMPLEMENTAIRES</t>
  </si>
  <si>
    <t>B) AUTRES TRANSPORTS DE BIENS (hors Déchets) :</t>
  </si>
  <si>
    <t>Sorties non renseignées dans le bordereau SAE Q13B</t>
  </si>
  <si>
    <t>d'affectation et non à la Gestion du Personnel médical et non médical sauf ceux travaillant dans les activités de cette fiche.</t>
  </si>
  <si>
    <t>Nombre total d'agents, en ETP, affectés au Transport d'usagers</t>
  </si>
  <si>
    <t>Nombre total d'agents, en ETP, affectés à la Gestion du Parc</t>
  </si>
  <si>
    <t>Par contre, on ne prend pas en compte dans cette activité la part correspondante aux nutritions parentérales et entérales.</t>
  </si>
  <si>
    <t>même unité d'oeuvre que l'activité principale.</t>
  </si>
  <si>
    <t>L'Etablissement possède-t-il une informatisation des commandes pour les Repas Patients</t>
  </si>
  <si>
    <t>L'activité Restauration prend en compte les produits diététiques affectés sur un compte de Pharmacie ou d'alimentation.</t>
  </si>
  <si>
    <t>Tous les chirurgiens intervenants doivent être affectés sur cette fiche au prorata de leur temps passé aux Blocs Opératoires.</t>
  </si>
  <si>
    <t>Les brancardiers (ou les faisants fonctions) sont exclus des activités (ici Blocs Opératoires) vers lequel est orienté le patient.</t>
  </si>
  <si>
    <t>Pharmaco-Vigilance.</t>
  </si>
  <si>
    <t>Volume d'un panier (0.6*0.3*0.3=0.054) multiplié par le nombre de paniers ayant été utilisés pour les stérilisations.</t>
  </si>
  <si>
    <t>Les Unités d'Oeuvre retenues sont les Km parcourus et le nombre de Points livrés toute l'année en cumul.</t>
  </si>
  <si>
    <t>Nombre total de Points livrés annuellement</t>
  </si>
  <si>
    <t>Nombre d'ETP utilisés sous forme de mensualités de remplacement pour la production</t>
  </si>
  <si>
    <t>Ne pas comptabiliser les agents chargés de l'assemblage des plateaux et de la distribution aux malades.</t>
  </si>
  <si>
    <t>La fonction "Entretien des textiles" comprend également :</t>
  </si>
  <si>
    <t xml:space="preserve"> - toutes les opérations relatives à la réparation et à la destruction du linge ou de l'habillement du personnel et des hébergés.</t>
  </si>
  <si>
    <t xml:space="preserve"> - les activités de nettoyage des locaux.</t>
  </si>
  <si>
    <t xml:space="preserve"> - la maintenance des équipements.</t>
  </si>
  <si>
    <t xml:space="preserve"> - l'encadrement et l'administration de la Blanchisserie.</t>
  </si>
  <si>
    <t>SONT EXCLUES :</t>
  </si>
  <si>
    <t>SOUS-TOTAL</t>
  </si>
  <si>
    <t>TOTAL GENERAL</t>
  </si>
  <si>
    <t>Linge Grand Plat</t>
  </si>
  <si>
    <t>Linge Petit Plat</t>
  </si>
  <si>
    <t>Linge en forme</t>
  </si>
  <si>
    <t xml:space="preserve"> - l'achat car tous les agents, qui effectuent ses taches,  doivent être affectées en Gestion Economique.</t>
  </si>
  <si>
    <t xml:space="preserve"> - Comptabiliser les agents affectés à la maintenance de l'équipement de la Blanchisserie.</t>
  </si>
  <si>
    <t xml:space="preserve"> - Comptabiliser les contrats d'entretien et/ou de maintenance du matériel de blanchisserie.</t>
  </si>
  <si>
    <t>Les comptes d'habillement et de linge à usage unique doivent être imputés sur les services cliniques consommateurs.</t>
  </si>
  <si>
    <t xml:space="preserve">Le service assure-t-il : </t>
  </si>
  <si>
    <t xml:space="preserve"> - la valorisation des projets budgétaires</t>
  </si>
  <si>
    <t xml:space="preserve"> - le suivi des crédits</t>
  </si>
  <si>
    <t xml:space="preserve"> - la gestion de commisions paritaires locales</t>
  </si>
  <si>
    <t>si oui nombre d'agents relevant de ces commissions</t>
  </si>
  <si>
    <t xml:space="preserve"> - l'organisation des concours</t>
  </si>
  <si>
    <t>si OUI, nombre d'agents affectés (en ETP)</t>
  </si>
  <si>
    <t>931.165.1+931.165.2  TRANSPORT de PERSONNEL et TRANSPORT de BIENS</t>
  </si>
  <si>
    <t>931.166  GARAGE</t>
  </si>
  <si>
    <t>Le Garage comprend la Gestion des véhicules et leur entretien via le Garage interne ou la sous-traitance.</t>
  </si>
  <si>
    <t>931.165.1 + 931.165.2 + 931.166 + 931.172   TRANSPORT MOTORISE et GARAGE</t>
  </si>
  <si>
    <t xml:space="preserve"> - Le Transport de Personnels et le Transport de Biens</t>
  </si>
  <si>
    <t xml:space="preserve"> - Le Transport motorisé des patients (ambulance...) Hors SMUR</t>
  </si>
  <si>
    <t>C'est le regroupement des 3 fiches précédentes. Elle comprend donc :</t>
  </si>
  <si>
    <t>931.183  ENTRETIEN des JARDINS</t>
  </si>
  <si>
    <t>933.2 - Radiothérapie</t>
  </si>
  <si>
    <t>936.1 - Pharmacie</t>
  </si>
  <si>
    <t>936.2 - Stérilisation</t>
  </si>
  <si>
    <t>936.3 - SAMU</t>
  </si>
  <si>
    <t>936.4 - Génie Biomédical</t>
  </si>
  <si>
    <t>937.1 - Ecoles et Centre de Formation</t>
  </si>
  <si>
    <t>mis à la disposition d'un budget autre que celui de l'entité juridique CHU (comme par exemple un Budget des Systèmes</t>
  </si>
  <si>
    <t>d'Information Régionaux avec des personnels du CHU mis à disposition). Ce personnel mis à disposition va en "Services</t>
  </si>
  <si>
    <t>administratifs liés au Personnel" que ce soit pour les charges et les remboursements.</t>
  </si>
  <si>
    <t xml:space="preserve">      - Personnels des services effectuant de la formation au près de personnel des services de Soins (Personnel Gestionnaire de</t>
  </si>
  <si>
    <t xml:space="preserve"> Projet - Formation - Accompagnement de changement, de prise en charge et la connaissance de nouveaux logiciels).</t>
  </si>
  <si>
    <t xml:space="preserve"> - Devront aussi être inclus, tous les coûts de Personnel (médical-soignant) concourant à la formation et accompagnement dans </t>
  </si>
  <si>
    <t>l'installation et la prise en main de logiciels médicaux (ex : formation aux logiciels de cotation, prise de RDV comme Crossway).</t>
  </si>
  <si>
    <t>Nombre de Médecins libéraux régulateurs (Case A45 du Q13 de la SAE)</t>
  </si>
  <si>
    <t>(case A44 du Q13 de la SAE)</t>
  </si>
  <si>
    <t>* Sorties maritimes (cases A19 + A32)</t>
  </si>
  <si>
    <t>Nbre de RUM générés par ces lits (cases B5 + B12 du Q13)</t>
  </si>
  <si>
    <t>* TEP (case O4)</t>
  </si>
  <si>
    <t>* Caméras à scintillation (case O3)</t>
  </si>
  <si>
    <t>Case M4</t>
  </si>
  <si>
    <t>Case M3</t>
  </si>
  <si>
    <t>Case N3</t>
  </si>
  <si>
    <t>Case N4</t>
  </si>
  <si>
    <t>Nbre Lits et Places Total</t>
  </si>
  <si>
    <t>cf (4)</t>
  </si>
  <si>
    <t>cf (1) :</t>
  </si>
  <si>
    <t>cf (2) :</t>
  </si>
  <si>
    <t>cf (3) :</t>
  </si>
  <si>
    <t>cf (4) :</t>
  </si>
  <si>
    <t>D2 du Q02A</t>
  </si>
  <si>
    <t>D7 du Q02A</t>
  </si>
  <si>
    <t>O7 du Q02A</t>
  </si>
  <si>
    <t>(O5 du Q02A) + (G3 du Q02C)</t>
  </si>
  <si>
    <t>Q02A (O2+O7+O8+O9+O11) + Q02C (G2+G4+G7) + Q09 (B15 à G15) + Q15A (F3) + Q15B (A1) + Q17 (E1 à E6 + E14 + E15 + E20)</t>
  </si>
  <si>
    <t>Q02A (D2 + D7 + D8 +D9 + D11)</t>
  </si>
  <si>
    <t>Q01 (D6+D5+D7+D9+D11)</t>
  </si>
  <si>
    <t>Q01 (O6+O5+O7+O9+O11) + Q02C (G1+G6) + Q09 (B10 à F10)</t>
  </si>
  <si>
    <t>. Durée moyenne des absences pour maladie-maternité-paternité-adoption (indicateur 6.1)</t>
  </si>
  <si>
    <t>. Nombre moyen de jours d'absence par agent (indicateur 6.2)</t>
  </si>
  <si>
    <t>Nombre d'agents bénéficiants d'une mise à disposition au niveau national (indicateur 18.3)</t>
  </si>
  <si>
    <t>Nombre d'agents bénéficiant d'une décharge d'activité de service (indicateur 18.2)</t>
  </si>
  <si>
    <t>Nombre total d'heures syndicales calculées au titre du crédit global de temps syndical (18.5)</t>
  </si>
  <si>
    <t>soit en % du nombre total d'heures travaillées par le personnel</t>
  </si>
  <si>
    <t xml:space="preserve"> . Nombre d'agents à temps partiel en % du total d'agents</t>
  </si>
  <si>
    <t>Age :</t>
  </si>
  <si>
    <t xml:space="preserve"> - de 25 ans</t>
  </si>
  <si>
    <t>entre 25 et 40 ans</t>
  </si>
  <si>
    <t>Il faut donc exclure tout ce qui concerne les commandes et liquidations de Pharmacie et du Biomédical.</t>
  </si>
  <si>
    <t xml:space="preserve"> - la Direction des services économiques</t>
  </si>
  <si>
    <t xml:space="preserve">incendie, le gardiennage, la sureté/anti-malveillance, les fonctions "achat" et "approvisionnement" </t>
  </si>
  <si>
    <t>installations de production et/ou de distribution d'énergie (mais pas les consommations énergétiques),</t>
  </si>
  <si>
    <t>exerçant en cuisine). Les agents réalisant la vaisselle doivent être mis sur la ligne "Nombre d'agents à la production".</t>
  </si>
  <si>
    <t>L'imputation se fera en fonction de la charge réelle constatée au niveau des Sections d'Analyses concernées (ex : maintenance</t>
  </si>
  <si>
    <t>Comptes d'usage unique (602661+606261) / Comptes de linge et habillement (602663+606263)</t>
  </si>
  <si>
    <t>Comptes de matériel médico-chirurgical à usage unique stérile (60223) / Comptes de fournitures médicales (6066)</t>
  </si>
  <si>
    <t xml:space="preserve">UO 1 : Effectif moyen annuel (soit le nombre de personnes physiques) </t>
  </si>
  <si>
    <t>Accueil et traitement des urgences</t>
  </si>
  <si>
    <t>SMUR, SAMU</t>
  </si>
  <si>
    <t>Le Système d'Information Economique, Financier et Logistique</t>
  </si>
  <si>
    <t>Nombre d'UO en K€</t>
  </si>
  <si>
    <t>Seuls les établissements pouvant distinguer la Production du reste rempliront cette fiche.</t>
  </si>
  <si>
    <t>L'Etablissement fabrique la totalité des repas servis</t>
  </si>
  <si>
    <t>(si NON : Nombre de repas sous traités )</t>
  </si>
  <si>
    <t>Type de liaison</t>
  </si>
  <si>
    <t>Le linge et l'habillement stérile, correspondant respectivement au compte 942531 et 942521, sont à imputer en Blanchisserie.</t>
  </si>
  <si>
    <t>Il faut intégrer en ETP, en dépenses (comptes 641.6 et 641.7) et en recette, les Emplois aidés (CES, CEC,  Emplois-jeunes,</t>
  </si>
  <si>
    <t>CAE, Contrats d'avenir…) ainsi que les personnels en reclassement travaillant à la Direction Générale.</t>
  </si>
  <si>
    <t>CAE, Contrat d'avenir…) ainsi que les personnels en reclassement travaillant aux Finances-Comptabilité.</t>
  </si>
  <si>
    <t>CAE, Contrat d'avenir…) ainsi que les personnels en reclassement travaillant à la Gestion Economique.</t>
  </si>
  <si>
    <t>CAE, Contrat d'avenir…) ainsi que les personnels en reclassement travaillant à la Gestion du Personnel non médical et à</t>
  </si>
  <si>
    <t>CAE, Contrat d'avenir…) ainsi que les personnels en reclassement travaillant à l'Accueil et Gestion des Malades.</t>
  </si>
  <si>
    <t>CAE, Contrat d'avenir…) ainsi que les personnels en reclassement travaillant à la Direction du Service Informatique.</t>
  </si>
  <si>
    <t>CAE, Contrat d'avenir…) ainsi que les personnels en reclassement travaillant au D.I.M.</t>
  </si>
  <si>
    <t>CAE, Contrat d'avenir…) ainsi que les personnels en reclassement travaillant au Transport d'usagers.</t>
  </si>
  <si>
    <t>CAE, Contrat d'avenir…) ainsi que les personnels en reclassement travaillant à la Gestion du Parc.</t>
  </si>
  <si>
    <t>CAE, Contrat d'avenir…) ainsi que les personnels en reclassement travaillant au Transport.</t>
  </si>
  <si>
    <t>CAE, Contrat d'avenir…) ainsi que les personnels en reclassement travaillant à l'Entretien des Jardins.</t>
  </si>
  <si>
    <t>CAE, Contrat d'avenir…) ainsi que les personnels en reclassement travaillant à l'Entretien-Maintenance (hors Jardins).</t>
  </si>
  <si>
    <t>CAE, Contrat d'avenir…) ainsi que les personnels en reclassement travaillant à la Restauration.</t>
  </si>
  <si>
    <t>CAE, Contrat d'avenir…) ainsi que les personnels en reclassement travaillant à la Blanchisserie.</t>
  </si>
  <si>
    <t>CAE, Contrat d'avenir…) ainsi que les personnels en reclassement travaillant à l'Accueil et Traitement des Urgences.</t>
  </si>
  <si>
    <t>CAE, Contrat d'avenir…) ainsi que les personnels en reclassement travaillant au SMUR.</t>
  </si>
  <si>
    <t>CAE, Contrat d'avenir…) ainsi que les personnels en reclassement travaillant dans les laboratoires de Morphologie.</t>
  </si>
  <si>
    <t>CAE, Contrat d'avenir…) ainsi que les personnels en reclassement travaillant dans les laboratoires hors Labo de Morphologie.</t>
  </si>
  <si>
    <t>CAE, Contrat d'avenir…) ainsi que les personnels en reclassement travaillant au Bloc Obstétrical.</t>
  </si>
  <si>
    <t>CAE, Contrat d'avenir…) ainsi que les personnels en reclassement travaillant aux Blocs Opératoires hors Bloc Obstétrical.</t>
  </si>
  <si>
    <t>CAE, Contrat d'avenir…) ainsi que les personnels en reclassement travaillant à la Médecine Nucléaire.</t>
  </si>
  <si>
    <t>CAE, Contrat d'avenir…) ainsi que les personnels en reclassement travaillant en Imagerie hors Médecine Nucléaire in vivo.</t>
  </si>
  <si>
    <t>CAE, Contrat d'avenir…) ainsi que les personnels en reclassement travaillant à l'Anesthésiologie.</t>
  </si>
  <si>
    <t>CAE, Contrat d'avenir…) ainsi que les personnels en reclassement travaillant en Rééducation Fonctionnelle.</t>
  </si>
  <si>
    <t>CAE, Contrat d'avenir…) ainsi que les personnels en reclassement travaillant aux Explorations Fonctionnelles.</t>
  </si>
  <si>
    <t>CAE, Contrat d'avenir…) ainsi que les personnels en reclassement travaillant en Dialyse.</t>
  </si>
  <si>
    <t>CAE, Contrat d'avenir…) ainsi que les personnels en reclassement travaillant en Radiothérapie.</t>
  </si>
  <si>
    <t>CAE, Contrat d'avenir…) ainsi que les personnels en reclassement travaillant à la Pharmacie.</t>
  </si>
  <si>
    <t>CAE, Contrat d'avenir…) ainsi que les personnels en reclassement travaillant à la Stérilisation.</t>
  </si>
  <si>
    <t>CAE, Contrat d'avenir…) ainsi que les personnels en reclassement travaillant au SAMU.</t>
  </si>
  <si>
    <t>CAE, Contrat d'avenir…) ainsi que les personnels en reclassement travaillant au Génie Biomédical.</t>
  </si>
  <si>
    <t>CAE, Contrat d'avenir…) ainsi que les personnels en reclassement travaillant aux Formations sanitaires et sociales.</t>
  </si>
  <si>
    <t>Les brancardiers (ou les faisants fonctions) sont exclus des activités (ici les Explorations) vers lequel est orienté le patient.</t>
  </si>
  <si>
    <t>Les brancardiers (ou les faisants fonctions) sont exclus des activités (ici l'Anesthésiologie) vers lequel est orienté le patient.</t>
  </si>
  <si>
    <t>pendant le fonctionnement d'un organe ou d'un groupe d'organes travaillant en synergie.</t>
  </si>
  <si>
    <t>Selon le dictionnaire médical, une exploration fonctionnelle est un examen prenant des mesures répétées ou dynamiques,</t>
  </si>
  <si>
    <t xml:space="preserve">Dans un ES les secteurs dans lesquels on retrouve le plus souvent les explorations fonctionnelles sont : la cardiologie (ECG), </t>
  </si>
  <si>
    <t xml:space="preserve">la pneumologie (EFR…), la gastrologie (endoscopies non réalisées au bloc central…), l'urologie (examens d'urodynamique…), </t>
  </si>
  <si>
    <t>la neurologie (EEG et EMG) mais cette liste n'est pas exhaustive.</t>
  </si>
  <si>
    <t>L'UO retenue est le nombre d'ICR issus des P et AHN (ex PHN) produits et sous-traités par le Laboratoire de Morphologie.</t>
  </si>
  <si>
    <t>TOTAL des ICR produits</t>
  </si>
  <si>
    <r>
      <t>ETAB</t>
    </r>
    <r>
      <rPr>
        <sz val="10"/>
        <rFont val="Times New Roman"/>
        <family val="1"/>
      </rPr>
      <t xml:space="preserve"> :</t>
    </r>
  </si>
  <si>
    <r>
      <t>PERSONNELS</t>
    </r>
    <r>
      <rPr>
        <b/>
        <sz val="10"/>
        <rFont val="Times New Roman"/>
        <family val="1"/>
      </rPr>
      <t xml:space="preserve"> : </t>
    </r>
  </si>
  <si>
    <r>
      <t>Unité d'Œuvre</t>
    </r>
    <r>
      <rPr>
        <sz val="10"/>
        <rFont val="Times New Roman"/>
        <family val="1"/>
      </rPr>
      <t xml:space="preserve"> : Pour les mandats, il ne s'agit que des mandats. Il ne faut pas inclure les titres de recettes diverses émis.</t>
    </r>
  </si>
  <si>
    <r>
      <t>PERSONNELS</t>
    </r>
    <r>
      <rPr>
        <sz val="10"/>
        <rFont val="Times New Roman"/>
        <family val="1"/>
      </rPr>
      <t xml:space="preserve"> : </t>
    </r>
  </si>
  <si>
    <r>
      <t>Personnel Hors DSI</t>
    </r>
    <r>
      <rPr>
        <sz val="10"/>
        <rFont val="Times New Roman"/>
        <family val="1"/>
      </rPr>
      <t xml:space="preserve"> : Personnel n'étant pas des Systèmes d'Information mais affecté à la Gestion de projet et à la conduite du</t>
    </r>
  </si>
  <si>
    <r>
      <t>ICR issus</t>
    </r>
    <r>
      <rPr>
        <sz val="10"/>
        <rFont val="Times New Roman"/>
        <family val="1"/>
      </rPr>
      <t xml:space="preserve"> des P et AHN produits pour les patients externes par l'établissement</t>
    </r>
  </si>
  <si>
    <r>
      <t>ICR issus</t>
    </r>
    <r>
      <rPr>
        <sz val="10"/>
        <rFont val="Times New Roman"/>
        <family val="1"/>
      </rPr>
      <t xml:space="preserve"> des P et AHN produits pour les patients externes, effectuées à l'extérieur </t>
    </r>
  </si>
  <si>
    <r>
      <t>Pour</t>
    </r>
    <r>
      <rPr>
        <sz val="10"/>
        <rFont val="Times New Roman"/>
        <family val="1"/>
      </rPr>
      <t xml:space="preserve"> l'hôpital</t>
    </r>
  </si>
  <si>
    <r>
      <t>Transport tertiaire</t>
    </r>
    <r>
      <rPr>
        <sz val="10"/>
        <rFont val="Times New Roman"/>
        <family val="1"/>
      </rPr>
      <t xml:space="preserve"> :</t>
    </r>
  </si>
  <si>
    <r>
      <t>Fonctionnement pour les véhicules et chauffeurs avec des moyens propres</t>
    </r>
    <r>
      <rPr>
        <sz val="10"/>
        <rFont val="Times New Roman"/>
        <family val="1"/>
      </rPr>
      <t xml:space="preserve"> :</t>
    </r>
  </si>
  <si>
    <r>
      <t>Si non, convention de fonctionnement pour les véhicules et/ou chauffeurs avec</t>
    </r>
    <r>
      <rPr>
        <sz val="10"/>
        <rFont val="Times New Roman"/>
        <family val="1"/>
      </rPr>
      <t xml:space="preserve"> :</t>
    </r>
  </si>
  <si>
    <r>
      <t>L'Etablissement possède un hélicoptère</t>
    </r>
    <r>
      <rPr>
        <sz val="10"/>
        <rFont val="Times New Roman"/>
        <family val="1"/>
      </rPr>
      <t xml:space="preserve"> :</t>
    </r>
  </si>
  <si>
    <r>
      <t>Intervention primaire</t>
    </r>
    <r>
      <rPr>
        <sz val="10"/>
        <rFont val="Times New Roman"/>
        <family val="1"/>
      </rPr>
      <t xml:space="preserve"> :</t>
    </r>
  </si>
  <si>
    <r>
      <t>Intervention secondaire</t>
    </r>
    <r>
      <rPr>
        <sz val="10"/>
        <rFont val="Times New Roman"/>
        <family val="1"/>
      </rPr>
      <t xml:space="preserve"> :</t>
    </r>
  </si>
  <si>
    <r>
      <t>LES PERSONNELS</t>
    </r>
    <r>
      <rPr>
        <sz val="10"/>
        <rFont val="Times New Roman"/>
        <family val="1"/>
      </rPr>
      <t xml:space="preserve"> :</t>
    </r>
  </si>
  <si>
    <r>
      <t>ENTRETIEN</t>
    </r>
    <r>
      <rPr>
        <sz val="10"/>
        <rFont val="Times New Roman"/>
        <family val="1"/>
      </rPr>
      <t xml:space="preserve"> :</t>
    </r>
  </si>
  <si>
    <r>
      <t>Unité d'oeuvre</t>
    </r>
    <r>
      <rPr>
        <sz val="10"/>
        <rFont val="Times New Roman"/>
        <family val="1"/>
      </rPr>
      <t xml:space="preserve"> :</t>
    </r>
  </si>
  <si>
    <r>
      <t>Nombre de véhicules</t>
    </r>
    <r>
      <rPr>
        <sz val="10"/>
        <rFont val="Times New Roman"/>
        <family val="1"/>
      </rPr>
      <t xml:space="preserve"> (Q13 de la SAE) :</t>
    </r>
  </si>
  <si>
    <r>
      <t>Nombre de sorties des UHM-SMUR</t>
    </r>
    <r>
      <rPr>
        <sz val="10"/>
        <rFont val="Times New Roman"/>
        <family val="1"/>
      </rPr>
      <t xml:space="preserve">  (Q13 de la SAE) :</t>
    </r>
  </si>
  <si>
    <t xml:space="preserve"> - en Ambulatoire : les résumés d'activité ambulatoire (RAA)</t>
  </si>
  <si>
    <t>Nombre de R.A.A.</t>
  </si>
  <si>
    <t>* Sorties terrestres primaires (cases A15 + A28)</t>
  </si>
  <si>
    <t>* Sorties terrestres secondaires (cases A16 + A29)</t>
  </si>
  <si>
    <t>* Sorties aériennes primaires (cases A17 + A30)</t>
  </si>
  <si>
    <t>* Sorties aériennes secondaires (cases A18 + A31)</t>
  </si>
  <si>
    <t>Total des K€ d'actif brut d'Equipement biomédical</t>
  </si>
  <si>
    <t>Comptabiliser les agents des magasins alimentaires (au prorata du temps consacré à l'alimentation dans le cas de magasins</t>
  </si>
  <si>
    <t>généraux).</t>
  </si>
  <si>
    <t xml:space="preserve">Ne pas comptabiliser les agents chargés de fonctions hôtelières dans les services, ni les agents chargés du transport des </t>
  </si>
  <si>
    <t xml:space="preserve">repas et de la manutention (avant la prise en charge par l'équipe soignante et/ou entre l'unité de production et une unité </t>
  </si>
  <si>
    <t>relai gérée par la restauration).</t>
  </si>
  <si>
    <t>Coût</t>
  </si>
  <si>
    <t>(exclure : Biberons, parentérales, entérales, Petits-déjeuners, goûters et collations)</t>
  </si>
  <si>
    <t>Nombre de repas vendus à l'extérieur (sortis de l'établissement)</t>
  </si>
  <si>
    <t>(direction, retraités, médaillés…)</t>
  </si>
  <si>
    <t>Dont scolaire</t>
  </si>
  <si>
    <t xml:space="preserve">      - Personnel de la DSI s'occupant des marchés donc des achats que ce soit pour le téléphone ou l'Informatique </t>
  </si>
  <si>
    <t>(ex : photocopieurs) (va à la Gestion Economique).</t>
  </si>
  <si>
    <t xml:space="preserve">      - Standardistes (va à la Gestion Economique).</t>
  </si>
  <si>
    <t>Votre établissement est-il Monosite ou Multisite ?</t>
  </si>
  <si>
    <t>Monosite / Multisite</t>
  </si>
  <si>
    <t>Est-il pavillonaire ?</t>
  </si>
  <si>
    <t>L'hôpital a-t-il recours à une TMA (Tierce Maintenance Applicative) ?</t>
  </si>
  <si>
    <t>Coût Marché minute</t>
  </si>
  <si>
    <t>Existe-t-il un réseau Multisites ?</t>
  </si>
  <si>
    <t>Existe-t-il un intranet ?</t>
  </si>
  <si>
    <t>1) Moyens mis à disposition et Infrastructure :</t>
  </si>
  <si>
    <t>Nombre de postes fixes</t>
  </si>
  <si>
    <t>Nombre de Portables</t>
  </si>
  <si>
    <t>Nombre de terminaux légers</t>
  </si>
  <si>
    <t>Nombre d'Imprimantes</t>
  </si>
  <si>
    <t>Nombre de Tablettes PC</t>
  </si>
  <si>
    <t>Nombre de postes téléphoniques Fixes</t>
  </si>
  <si>
    <t>Nombre de postes téléphoniques mobiles</t>
  </si>
  <si>
    <t>Nombre total de moyens mis à disposition</t>
  </si>
  <si>
    <t>Infrastructure :</t>
  </si>
  <si>
    <t>Nombre de locaux techniques</t>
  </si>
  <si>
    <t>et Aide-soignants ont l'obligation de suivre cette formation, il ne faut pas les compter en tant qu'élèves de CESU.</t>
  </si>
  <si>
    <t>Le CESU fait bien parti de cette activité. Mais étant donnée que cette formation ne dure que 3 jours et que les élèves Infirmiers</t>
  </si>
  <si>
    <t>Pour les autres élèves qui suivent cette formation, étant donné que le formation ne dure que 3 jours, il faut, pour un élève, la</t>
  </si>
  <si>
    <t>A contrario, les personnels de pool de remplacement doivent être affectés sur les SA dans lesquels les agents interviennent.</t>
  </si>
  <si>
    <t>Passage aux Urgences</t>
  </si>
  <si>
    <t>Dont MCO</t>
  </si>
  <si>
    <t>Nombre d'ETP rattachés aux Bureaux des Entrées - Consultations</t>
  </si>
  <si>
    <t>Gynécologie</t>
  </si>
  <si>
    <t>Nombre de Salles</t>
  </si>
  <si>
    <t>Nombre d'interventions</t>
  </si>
  <si>
    <t>Obstétrique</t>
  </si>
  <si>
    <t>Nombre de salles de pré-travail</t>
  </si>
  <si>
    <t>Les Personnels du pool de remplacement sont à imputer sur les Services dans lesquels ils interviennent.</t>
  </si>
  <si>
    <t>Maintenance des logiciels</t>
  </si>
  <si>
    <t>Nombre d'agents</t>
  </si>
  <si>
    <t>FONCTION : LOGISTIQUE MEDICALE</t>
  </si>
  <si>
    <t>L'établissement possède-t-il un atelier biomédical ?</t>
  </si>
  <si>
    <t>L'atelier Biomédical est-il certifié ?</t>
  </si>
  <si>
    <t>. pour l'achat du matériel biomédical</t>
  </si>
  <si>
    <t>. pour les contrats de maintenance du matériel biomédical</t>
  </si>
  <si>
    <t>Secrétaire</t>
  </si>
  <si>
    <t>Ingénieurs biomédicaux</t>
  </si>
  <si>
    <t xml:space="preserve"> - au Bloc</t>
  </si>
  <si>
    <t xml:space="preserve"> - à la Stérilisation</t>
  </si>
  <si>
    <t>Les opérations de lavage-désinfection de l'instrumentation stérilisable sont-elles assurées par :</t>
  </si>
  <si>
    <t xml:space="preserve"> - des agents du service de stérilisation ?</t>
  </si>
  <si>
    <t xml:space="preserve"> - des agents des services de soins concernés ?</t>
  </si>
  <si>
    <t xml:space="preserve">           Si OUI, pourcentage</t>
  </si>
  <si>
    <t xml:space="preserve">           Nombre de containers</t>
  </si>
  <si>
    <t>Entrées totales (HC + HS)</t>
  </si>
  <si>
    <t>Total Lits et Places tous secteurs confondus</t>
  </si>
  <si>
    <t>Autorisation détenue par l'entité juridique pour :</t>
  </si>
  <si>
    <t xml:space="preserve">Urgence générale </t>
  </si>
  <si>
    <t>Urgence pédiatrique</t>
  </si>
  <si>
    <t>Sans hospitalisation ultérieure</t>
  </si>
  <si>
    <t>Nombre total de passages aux Urgences Générales (case A6 du Q13 de la SAE)</t>
  </si>
  <si>
    <t>Nombre total de passages aux Urgences Pédiatriques (case A13 du Q13)</t>
  </si>
  <si>
    <t>dont transferts autres établissements de santé (cases C7+C14)</t>
  </si>
  <si>
    <t>dont hospitalisations dans un service clinique de l'établissement (cases C6+C13)</t>
  </si>
  <si>
    <t>Lits d'Hospitalisation de courte durée (cases A5+A12 du Q13)</t>
  </si>
  <si>
    <t>Les correspondants CGOS, Mutuelle et d'Assurance sont à rattacher à cette activité.</t>
  </si>
  <si>
    <t>Les Emplois aidés (CEC, CES, Emplois jeunes…) et les Personnels en reclassement doivent être intégrés dans leurs activités</t>
  </si>
  <si>
    <t>Existe-t-il une activité de dialyse chronique ?</t>
  </si>
  <si>
    <t>Existe-t-il une activité de dialyse aiguë ?</t>
  </si>
  <si>
    <t>Existe-t-il une activité d'hémodiafiltration ?</t>
  </si>
  <si>
    <t>(dialyse très longue, en général 12H00 à la place de 6h00, pour les patients fragiles)</t>
  </si>
  <si>
    <t>Cette activité concerne exclusivement la Dialyse en Centre.</t>
  </si>
  <si>
    <t>Achat de matériel informatique (y compris passation de marchés).</t>
  </si>
  <si>
    <t>Cela comprend le Développement d'un projet de recherche, la publication d'un article scientifique et la Communication lors d'un congrès</t>
  </si>
  <si>
    <t>scientifique et enfin Diriger une thèse.</t>
  </si>
  <si>
    <t>Nombre de journées consacrées au projet de recherche (5.3 p. 98)</t>
  </si>
  <si>
    <t>Nombre d'articles publiés (5.4 p. 98)</t>
  </si>
  <si>
    <t>Nombre de communications orales (5.5 p. 99)</t>
  </si>
  <si>
    <t>Nombre de communications affichées (5.6 p.99)</t>
  </si>
  <si>
    <t>Nombre de journées consacrées à la direction d'une thèse (5.7 p. 99)</t>
  </si>
  <si>
    <t>3) Enseignement :</t>
  </si>
  <si>
    <t>Cela comprend le fait de Donner des cours et d'encadrer des étudiants ou des stagiaires.</t>
  </si>
  <si>
    <t>L'Unité d'Oeuvre est le Nombre d'élèves de toutes les Formations Sanitaires et Sociales de l'établissement pour l'année civile</t>
  </si>
  <si>
    <t>de traitement.</t>
  </si>
  <si>
    <t>Nombre d'élèves de l'année civile</t>
  </si>
  <si>
    <t>FONCTION : MIXTE</t>
  </si>
  <si>
    <t xml:space="preserve"> - la SA 931.121 "Gestion du Personnel" hors la SA 931.121.24 "Garderie - crèche (personnel)"</t>
  </si>
  <si>
    <t>Les UO retenues sont le Total, en K€, d'Actif Brut d'Equipement Biomédical et le Nombre de 1/2 heures d'intervention.</t>
  </si>
  <si>
    <t>Nombre de 1/2 heures d'interventions du service biomédical et/ou des prestataires</t>
  </si>
  <si>
    <t>Nombre d'ICR produits par la Médecine Nucléaire In Vivo</t>
  </si>
  <si>
    <t>Nombre d'ICR produits en Imagerie (hors Médecine Nucléaire in vivo).</t>
  </si>
  <si>
    <t>Nombre d'ICR produits</t>
  </si>
  <si>
    <t>Nombre de péridurales</t>
  </si>
  <si>
    <t>Nombre total d'ICR produits.</t>
  </si>
  <si>
    <t>L'UO est le Nombre d'ICR de tous les Blocs (hors Bloc Gynéco-obstétrical).</t>
  </si>
  <si>
    <t>L'UO est le Nombre d'ICR de Médecine Nucléaire In Vivo (Codes Regroupement CCAM : ADI et ADE).</t>
  </si>
  <si>
    <t xml:space="preserve"> - EF cardiovasculaires </t>
  </si>
  <si>
    <t xml:space="preserve"> - EF néphrologiques </t>
  </si>
  <si>
    <t xml:space="preserve"> - EF pneumologiques </t>
  </si>
  <si>
    <t xml:space="preserve"> - EF neurologiques</t>
  </si>
  <si>
    <t xml:space="preserve"> - EF urologiques</t>
  </si>
  <si>
    <t xml:space="preserve"> - EF du tube digestif</t>
  </si>
  <si>
    <t xml:space="preserve"> - EF d'ORL </t>
  </si>
  <si>
    <t xml:space="preserve"> - EF ophtalmologiques</t>
  </si>
  <si>
    <t xml:space="preserve"> - Autres </t>
  </si>
  <si>
    <t>Personnel médical</t>
  </si>
  <si>
    <t>Nombre de véhicules affectés au transport de Patients et administratifs</t>
  </si>
  <si>
    <t>932.1 -  URGENCES MEDICO-CHIRURGICALES</t>
  </si>
  <si>
    <t>La SA 932.1 "Urgences médico-chirurgicales" comprend à la fois l'activité de Passages et de</t>
  </si>
  <si>
    <t>Cette activité concerne la SA 932.2 "SMUR".</t>
  </si>
  <si>
    <t>932.32 -  LABORATOIRES D'ANATOMIE-PATHOLOGIE</t>
  </si>
  <si>
    <t>Cette activité ne concerne que la SA 932.32 "Laboratoires d'Anatomie-Pathologie" qui comprend :</t>
  </si>
  <si>
    <t>Cytologie, Histologie, Embryologie-Pathologie et Anatomie-Pathologie.</t>
  </si>
  <si>
    <t>932.3 sauf  932.32 -  LABORATOIRES hors LABORATOIRE D'ANATOMIE-PATHOLOGIE</t>
  </si>
  <si>
    <t>Elle comprend donc les laboratoires de Pharmacologie, Toxicologie, Biochimie, Immunologie, Sérologie, Micro-biologie,</t>
  </si>
  <si>
    <t>disciplines biologiques, les laboratoires automatisés et le Laboratoire générale et Centre de tri.</t>
  </si>
  <si>
    <t xml:space="preserve">Hématologie générale et hémostase, Biologie moléculaire, Laboratoire génétique, Biologie de la reproduction, les autres </t>
  </si>
  <si>
    <t>932.43  BLOC GYNECO-OBSTETRICAL</t>
  </si>
  <si>
    <t>Cette activité concerne la SA 932.43 "Bloc Gynéco-Obstétrical". Elle comprend donc les Salles de Travail et</t>
  </si>
  <si>
    <t>Services qui accueillent le patient après leur passage aux urgences :</t>
  </si>
  <si>
    <t>Existe-t-il des lits Portes à l'accueil des Urgences ?</t>
  </si>
  <si>
    <t>Nombre de Passages : malades hospitalisés</t>
  </si>
  <si>
    <t>Nombre de Passages : malades non hospitalisés</t>
  </si>
  <si>
    <t>Valeur brute des matériels médicaux en crédit-bail ou location</t>
  </si>
  <si>
    <t>LES PERSONNELS :</t>
  </si>
  <si>
    <t>Les coûts des gardes ou temps de travail du Personnel Médical réalisés au Service Accueil des Urgences doivent être</t>
  </si>
  <si>
    <t>affectés à cette fiche.</t>
  </si>
  <si>
    <t>L'Unité d'Oeuvre retenue est le nombre de passages suivies ou non d'une hospitalisation.</t>
  </si>
  <si>
    <t>Existe-t-il une activité de :</t>
  </si>
  <si>
    <t>* Insémination artificielle.</t>
  </si>
  <si>
    <t>Si OUI, nombre d'inséminations artificielles</t>
  </si>
  <si>
    <t>* Fécondation In-Vitro.</t>
  </si>
  <si>
    <t>Si OUI, nombre de fécondations In-Vitro</t>
  </si>
  <si>
    <t>* Fécondation In-vitro avec Mico-manipulations (ICSI)</t>
  </si>
  <si>
    <t>Si OUI, nombre d'actes</t>
  </si>
  <si>
    <t>Existe-t-il un laboratoire d'Histo-cytologie isolé de celui d'Anatomie-pathologie ?</t>
  </si>
  <si>
    <t>L'entretien du matériel médical (comptes 615.51 et 615.61) utilisé en Rééducation doit être affecté à la SA "Génie Biomédical"</t>
  </si>
  <si>
    <t>Inclure dans cet effectif et en charge tous les emplois aidés (CES, Emploi-jeunes, CAE…) affectés à la Gestion des Malades.</t>
  </si>
  <si>
    <t>L'Informatique est la SA 920.030 et ne comprend pas l'Organisation et Méthodes qui est exclue de l'étude.</t>
  </si>
  <si>
    <t>ETP de TSH et d'Adjoint des Cadres</t>
  </si>
  <si>
    <t>Inclure dans cet effectif et en charge tous les emplois aidés (CES, CEC, Emploi-jeunes, CAE…) affectés au Génie Biomédical.</t>
  </si>
  <si>
    <t>Inclure dans cet effectif et en charge tous les emplois aidés (CES, CEC, Emploi-jeunes, CAE…) affectés au D.I.M.</t>
  </si>
  <si>
    <t>Inclure dans cet effectif et en charge tous les emplois aidés (CES, CEC, Emploi-jeunes, CAE…) affectés au SAMU.</t>
  </si>
  <si>
    <t>E22-C3-C6;E23-C3-C7;E24-C3-C8</t>
  </si>
  <si>
    <t>E25-C3-C6;E26-C3-C7;E27-C3-C8</t>
  </si>
  <si>
    <t>E28-C3-C6;E29-C3-C7;E30-C3-C8</t>
  </si>
  <si>
    <t>E31-C3-C6;E32-C3-C7;E33-C3-C8</t>
  </si>
  <si>
    <t>E34-C3-C6;E35-C3-C7;E36-C3-C8</t>
  </si>
  <si>
    <t>E38-C3-C6</t>
  </si>
  <si>
    <t>E39-C3-C6</t>
  </si>
  <si>
    <t>E40-C3-C6</t>
  </si>
  <si>
    <t>E41-C3-C6</t>
  </si>
  <si>
    <t>Nombre d'ICR produits.</t>
  </si>
  <si>
    <t>Nombre d'ICR issus des AHN</t>
  </si>
  <si>
    <t>Nombre d'ICR issus des AHN / Nombre total d'ICR issus des P et AHN</t>
  </si>
  <si>
    <t>Les UO retenues sont le Nombre de séances de Dialyse Adultes et Enfants  ET  le Nombre d'ICR produits</t>
  </si>
  <si>
    <t>Nombre total de Séances adultes et enfants</t>
  </si>
  <si>
    <t>Les UO retenues sont le Volume en M3  ET  le Nombre déquivalent boîte-jour.</t>
  </si>
  <si>
    <t>Volume en M3 calculé de la manière suivante.</t>
  </si>
  <si>
    <t>Nombre d'équivalent Boîte-Jour</t>
  </si>
  <si>
    <t>Nombre d'ICR d'Hospitalisation</t>
  </si>
  <si>
    <t>Nombre d'ICR d'Externes</t>
  </si>
  <si>
    <t>entre 41 et 55 ans</t>
  </si>
  <si>
    <t xml:space="preserve"> + de 55 ans</t>
  </si>
  <si>
    <t xml:space="preserve">Répartition, selon l'age, de l'effectif en % de l'effectif total de l'établissement </t>
  </si>
  <si>
    <t>. Nombre d'agents en promotion professionnelle (indicateur 10)</t>
  </si>
  <si>
    <t>. Taux de départ en formation du Personnel Non Médical (indicateur 11.2)</t>
  </si>
  <si>
    <t>Inclure dans cet effectif et en charge tous les emplois aidés (CES, CEC, Emploi-jeunes, CAE…) affectés aux Explorations.</t>
  </si>
  <si>
    <t>Nombre d'ICR</t>
  </si>
  <si>
    <t>Inclure dans cet effectif et en charge tous les emplois aidés (CES, CEC, Emploi-jeunes, CAE) affectés à l'Anesthésiologie.</t>
  </si>
  <si>
    <t xml:space="preserve">Inclure dans cet effectif et en charge tous les emplois aidés (CES, CEC, Emploi-jeunes, CAE) affectés à la Réadaptation - </t>
  </si>
  <si>
    <t>L'entretien des équipements utilisés en Radiothérapie est affecté à la SA Génie Biomédical en  charges directes puis sur la fiche</t>
  </si>
  <si>
    <t>exercent.</t>
  </si>
  <si>
    <t>LES COMPTES SUIVANTS SONT COMPRIS DANS LES CHARGES DE PERSONNEL DE CETTE FICHE :</t>
  </si>
  <si>
    <t>COMPTE 9421  -  PRODUITS PHARMACEUTIQUES</t>
  </si>
  <si>
    <t>Sont affectées en Gestion du Personnel, les dépenses liées à la médecine préventive et aux cessions au personnel.</t>
  </si>
  <si>
    <t>Nombre de sites géographiques (au sens de la SAE)</t>
  </si>
  <si>
    <t>Accueil des malades</t>
  </si>
  <si>
    <t>Nombre de bureaux des entrées (y compris Urgences)</t>
  </si>
  <si>
    <t xml:space="preserve"> La production de la Restauration et Distribution aux selfs et internat s'entend de la Réception de la marchandise jusqu'au</t>
  </si>
  <si>
    <t xml:space="preserve">Nombre d'unités de production (hors restaurants du personnel) </t>
  </si>
  <si>
    <t>Nombre d'agents à la distribution des personnels (selfs et internat)</t>
  </si>
  <si>
    <t>Nombre d'ordonnances analysées et validées (2.3 p.67 du référentiel SFPC)</t>
  </si>
  <si>
    <t>Nombre de lignes de rétrocession (2.8 p.71)</t>
  </si>
  <si>
    <t>Nombre de dossiers patients analysés (2.4 p.68)</t>
  </si>
  <si>
    <t>Nombre d'adaptations réalisées (2.5 p.68)</t>
  </si>
  <si>
    <t>Nombre de consultations pharmaceutiques formalisées (2.6 p.69)</t>
  </si>
  <si>
    <t>Nombre de séances d'éducation thérapeutique (2.7 p.69)</t>
  </si>
  <si>
    <t>Nombre de lits en délivrance nominative (2.8 p.71)</t>
  </si>
  <si>
    <t>Nombre de lignes de délivrance nominative (2.9 p.71)</t>
  </si>
  <si>
    <t>à un procès verbal (2.10 p. 73)</t>
  </si>
  <si>
    <t>Nombre d'Unités stérilisés contenant moins de 10 éléments (3.4 p.80)</t>
  </si>
  <si>
    <t>Nombre d'Unités stérilisés contenant plus de 10 éléments (3.4 p.80)</t>
  </si>
  <si>
    <t>Nb d'identifications des matières premières, produits finis et gaz médicaux (3.7 p. 82)</t>
  </si>
  <si>
    <t>Etes-vous coordonnateur d'un groupement de commande ?</t>
  </si>
  <si>
    <t>Nombre de références actives</t>
  </si>
  <si>
    <t>Nombre de lignes de marchés en AO et MN (4.3 p.86)</t>
  </si>
  <si>
    <t>Nombre de références inventoriées (4.10 p.90)</t>
  </si>
  <si>
    <t>Nombre de lignes de produits de santé délivrés (4.12 et 4.13 p. 92)</t>
  </si>
  <si>
    <t>Nb de lignes de réapprovisionnement d'une armoire à pharmacie d'unités de soins assurée par du personnel pharmaceutique (4.14 p.93)</t>
  </si>
  <si>
    <t>Nombre de défauts qualité et risque de mésusages traités (6.10 p.108)</t>
  </si>
  <si>
    <t>Nb d'heures de participation à une activité transversale dans l'établissement (1.8 p.59)</t>
  </si>
  <si>
    <t>et à Organiser des réunions internes de management avec PV.</t>
  </si>
  <si>
    <t>Cela comprend le fait d'élaborer un tableau de bord, un suivi de gestion, des consommations (incluant l'analyse) ou répondre à une enquête</t>
  </si>
  <si>
    <t>Préparation des Dispositifs Médicaux :</t>
  </si>
  <si>
    <t>Contrôle :</t>
  </si>
  <si>
    <t>K€ d'Actif brut des Bâtiments (Compte 213 et 214)</t>
  </si>
  <si>
    <t>Si OUI, dans quel domaine ?</t>
  </si>
  <si>
    <t>Budget Exploitation (en K€)</t>
  </si>
  <si>
    <t>Votre Référent du dossier "Base des Coûts par Activité du CHU d'Angers"</t>
  </si>
  <si>
    <t>Blanchisserie, Stérilisation…) devront être compris à l'Informatique.</t>
  </si>
  <si>
    <t>Par contre, sont exclus de l'activité "Systèmes d'Information" :</t>
  </si>
  <si>
    <t xml:space="preserve"> - Robots de Pharmacie : va à la Pharmacie (par contre le logiciel de Gestion des Stocks va à la DSI).</t>
  </si>
  <si>
    <t>Sont à inclure dans le Personnel de l'Informatique :</t>
  </si>
  <si>
    <t xml:space="preserve">       - Tout le personnel de la DSI du CHU (Ingénieurs, Analystes, TSH, Analystes-programmeurs, Adjoint des Cadres et </t>
  </si>
  <si>
    <t>autres personnels et les personnels Emplois Aidés...).</t>
  </si>
  <si>
    <t>931.15 DEPARTEMENT ou SERVICE D'INFORMATION MEDICAL</t>
  </si>
  <si>
    <t>931.172  TRANSPORT MOTORISE des PATIENTS (ambulance…) Hors SMUR</t>
  </si>
  <si>
    <t>Cette activité concerne exclusivement l'Entretien des Jardins, SA 931.183.</t>
  </si>
  <si>
    <t>931.18 Hors 931.183 ENTRETIEN-MAINTENANCE hors ENTRETIEN des JARDINS</t>
  </si>
  <si>
    <t xml:space="preserve"> 931.31   CUISINE (Préparation)</t>
  </si>
  <si>
    <t>931.4  BLANCHISSERIE</t>
  </si>
  <si>
    <t>FONCTION : FORMATION, ENSEIGNEMENT, RECHERCHE et SERVICES EXTERIEURS</t>
  </si>
  <si>
    <t>Délai d'intervention</t>
  </si>
  <si>
    <t>Avez-vous mis en œuvre un gestion des processus (ITIL) :</t>
  </si>
  <si>
    <t xml:space="preserve"> - des incidents</t>
  </si>
  <si>
    <t xml:space="preserve"> - des problèmes</t>
  </si>
  <si>
    <t>3) Sécurité :</t>
  </si>
  <si>
    <t>3-1) Organisation :</t>
  </si>
  <si>
    <t xml:space="preserve">     Avez-vous des RSSI ?</t>
  </si>
  <si>
    <t xml:space="preserve">     Avez-vous une politique de Sécurité ?</t>
  </si>
  <si>
    <t xml:space="preserve">     Existe-t-il des astreintes pour ce personnel ?</t>
  </si>
  <si>
    <t xml:space="preserve">          - astreintes de nuit</t>
  </si>
  <si>
    <t xml:space="preserve">          - astreintes les jours fériés et W-E</t>
  </si>
  <si>
    <t>3-2) Techniques :</t>
  </si>
  <si>
    <t xml:space="preserve">     Nombre de serveurs redondés</t>
  </si>
  <si>
    <t xml:space="preserve">     Le Cœur du réseau est-il sécurisé ?</t>
  </si>
  <si>
    <t xml:space="preserve">     Dispositif de sauvegarde</t>
  </si>
  <si>
    <t>3-3) Supervision :</t>
  </si>
  <si>
    <t xml:space="preserve">     Existe-t-il une surveillance de votre réseau ?</t>
  </si>
  <si>
    <t xml:space="preserve">     Est-elle interne ou externe ?</t>
  </si>
  <si>
    <t>Interne / Externe</t>
  </si>
  <si>
    <t xml:space="preserve">     Qu'est ce que vous supervisez ?</t>
  </si>
  <si>
    <t>Serveur</t>
  </si>
  <si>
    <t>Réseau</t>
  </si>
  <si>
    <t>Application</t>
  </si>
  <si>
    <t>4) Couverture Fonctionnelle de l'Informatisation (Source : enquête GMSIH 2006) :</t>
  </si>
  <si>
    <t>Le Statut de l'informatisation devra être côdé de la manière suivante :</t>
  </si>
  <si>
    <t>0 : Etablissement non concerné par la fonction</t>
  </si>
  <si>
    <t>1 : Fonction non informatisé dans l'établissement</t>
  </si>
  <si>
    <t>2 : Application en phase d'acquisition (premier achat)</t>
  </si>
  <si>
    <t>3 : Fonction partiellement informatisée ou aaplication déployée dans quelques services</t>
  </si>
  <si>
    <t>4 : Fonction totalement couverte et application déployée dans tous les services concernés</t>
  </si>
  <si>
    <t>vide : si non connue.</t>
  </si>
  <si>
    <t>Pour une procédure de renouvellement d'application, indiquer le statut de l'informatisation de l'ancienne application.</t>
  </si>
  <si>
    <t>Fonction du Système d'Information</t>
  </si>
  <si>
    <t>Statut d'informatisation</t>
  </si>
  <si>
    <t>Le Système d'Information Patient</t>
  </si>
  <si>
    <t>Gestion administrative du patient</t>
  </si>
  <si>
    <t>Gestion de l'identification</t>
  </si>
  <si>
    <t>Gestion des mouvements du malade hospitalisé</t>
  </si>
  <si>
    <t>Gestion des consultations externes</t>
  </si>
  <si>
    <t>Gestion (non externalisée) des facturations</t>
  </si>
  <si>
    <t>Gestion des prescriptions</t>
  </si>
  <si>
    <t>Gestion des prescriptions de médicaments</t>
  </si>
  <si>
    <t>Gestion des demandes d'analyses de biologie</t>
  </si>
  <si>
    <t>Gestion des demandes d'examens complémentaires (imagerie, anapath)</t>
  </si>
  <si>
    <t>Dossier patient partagé</t>
  </si>
  <si>
    <t>Gestion transversale des rendez-vous</t>
  </si>
  <si>
    <t>Gestion du dossier médical communiquant</t>
  </si>
  <si>
    <t>Gestion du dossier de soins communiquant</t>
  </si>
  <si>
    <t>Gestion sectorielle des dossiers de spécialités (psy, obstétrique, cardio, réa, etc.)</t>
  </si>
  <si>
    <t>Gestion du recueil d'activité (PMSI)</t>
  </si>
  <si>
    <t>Gestion des activités médico-techniques</t>
  </si>
  <si>
    <t>En blocs opératoires</t>
  </si>
  <si>
    <t>En laboratoires de biologie</t>
  </si>
  <si>
    <t>En laboratoire d'anatomocytopathologie</t>
  </si>
  <si>
    <t>En services de radiodiagnostic (radiologie, médecine nucléaire)</t>
  </si>
  <si>
    <t>En Pharmacie (logistique et dispensation)</t>
  </si>
  <si>
    <t>L'activité de Lavage est-elle intégrée à la Stérilisation :</t>
  </si>
  <si>
    <t xml:space="preserve"> - En totalité</t>
  </si>
  <si>
    <t xml:space="preserve"> - Partiellement</t>
  </si>
  <si>
    <t>Types d'emballages utilisés :</t>
  </si>
  <si>
    <t xml:space="preserve"> - Container</t>
  </si>
  <si>
    <t xml:space="preserve"> - Panier</t>
  </si>
  <si>
    <t>Nombre total de cycles effectués</t>
  </si>
  <si>
    <t>Cette activité ne concerne que la SA 920.04 "Département ou Service d'Information Médical".</t>
  </si>
  <si>
    <t>Inclure dans cet effectif et en charge tous les emplois aidés (CES, CEC, Emploi-jeunes, CAE) affectés en Médecine Nucléaire.</t>
  </si>
  <si>
    <t>Si OUI, % d'ICR pour actes envoyés à l'extérieur par rapport à l'activité totale</t>
  </si>
  <si>
    <t>Inclure dans cet effectif et en charge tous les emplois aidés (CES, CEC, Emploi-jeunes, CAE) affectés aux Blocs Opératoires</t>
  </si>
  <si>
    <t xml:space="preserve">Si d'autres actes sont côtés dans le cadre de l'Activité des Laboratoires de Morphologie, ils doivent être transformés en </t>
  </si>
  <si>
    <t>Labortoire de Morphologie.</t>
  </si>
  <si>
    <t>Le transport des prélèvements ou résultats d'analyses en dehors du laboratoire qui est effectué par des agents du laboratoire</t>
  </si>
  <si>
    <t>doit être exclu du coût de cette fiche et réintégré dans le coût de la fiche "Transport global" et "Transports de Biens".</t>
  </si>
  <si>
    <t>La restauration est-elle certifiée (ex : ISO 9002) ?</t>
  </si>
  <si>
    <t>Activité syndicale :</t>
  </si>
  <si>
    <t>Personnel non médical</t>
  </si>
  <si>
    <t>Droit d'inscription annuel par élève</t>
  </si>
  <si>
    <t>Système décisionnel pour les pôles / services</t>
  </si>
  <si>
    <t>Système décisionnel pour la direction / conseil exécutif</t>
  </si>
  <si>
    <t>Les échanges Sécurisés avec l'exterieur</t>
  </si>
  <si>
    <t>Système d'information de réseau de santé</t>
  </si>
  <si>
    <t>Alimentation du DMP (expérimentation)</t>
  </si>
  <si>
    <t>Les Outils de Communication</t>
  </si>
  <si>
    <t>Messagerie</t>
  </si>
  <si>
    <t>Intranet</t>
  </si>
  <si>
    <t>Site internet</t>
  </si>
  <si>
    <t>5) Données Budgétaires :</t>
  </si>
  <si>
    <t xml:space="preserve">      Prévision inscrite à l'EPRD</t>
  </si>
  <si>
    <t xml:space="preserve">      Réalisé</t>
  </si>
  <si>
    <t>Montant des Comptes d'Immobilisations (203-205-21832-22832)</t>
  </si>
  <si>
    <t>Montant des Comptes d'Amortissements (681115-6811283)</t>
  </si>
  <si>
    <t>DSI</t>
  </si>
  <si>
    <t>Hors DSI</t>
  </si>
  <si>
    <t>ETP Personnels Autres</t>
  </si>
  <si>
    <t>ETP Personnel Soignants</t>
  </si>
  <si>
    <t>Total de chaque Colonne</t>
  </si>
  <si>
    <t>L'Unité d'oeuvre retenue est le Nombre de Moyens mis à disposition des utilisateurs.</t>
  </si>
  <si>
    <t>Changement (ex : Projet DPI).</t>
  </si>
  <si>
    <t>Inclure en effectif et en charge tous les emplois aidés (CES, CEC, Emploi-jeunes, CAE…) affectés à la DSI et Hors de la DSI.</t>
  </si>
  <si>
    <t xml:space="preserve"> - La Gestion, la Mise en place des Imprimantes et Photocopieurs ainsi que de tous les consommables nécessaires à leur </t>
  </si>
  <si>
    <t>fonctionnement (cartouches et Papier).</t>
  </si>
  <si>
    <t xml:space="preserve"> - Les coûts liés à l'informatique régionale sont à exclure du Périmètre, des Coûts et de l'Unité d'œuvre : le temps et les moyens</t>
  </si>
  <si>
    <t>Ne pas comptabiliser les agents chargés de fonctions hôtelières dans les services, ni les agents chargés de la distribution</t>
  </si>
  <si>
    <t>Les actes d'échographie et de radiologie réalisés dans les services cliniques par du personnel d'imagerie sont à comptabiliser</t>
  </si>
  <si>
    <t>Pourcentage de véhicules Propres (GPL, électrique, bi-carburation et gaz naturel)</t>
  </si>
  <si>
    <t xml:space="preserve"> - TPMR (Transport de Personnes à Mobilité réduite)</t>
  </si>
  <si>
    <t xml:space="preserve"> - Poids Lourds (et tracteur)</t>
  </si>
  <si>
    <t xml:space="preserve"> - Véhicules sanitaires (Véhicules Sanitaires Légers et Ambulance Réanimation)</t>
  </si>
  <si>
    <t xml:space="preserve"> - Véhicules Légers (véhicules administratifs)</t>
  </si>
  <si>
    <t>Chauffeurs</t>
  </si>
  <si>
    <t>ET</t>
  </si>
  <si>
    <t>MERCI DE RENSEIGNER LES 2 UO.</t>
  </si>
  <si>
    <t>Nombre de sinistres sur l'année, ayant fait l'objet d'un constat, sur l'année</t>
  </si>
  <si>
    <t xml:space="preserve">      - Informaticiens du DIM s'ils assurent la maintenance d'applications informatiques</t>
  </si>
  <si>
    <t>Sont à exclure dans le Personnel de l'Informatique :</t>
  </si>
  <si>
    <t xml:space="preserve">      - Informaticien de la Recherche clinique n'effectuant pas de maintenance d'applications informatiques (reste affecté à la</t>
  </si>
  <si>
    <t>Recherche Clinique).</t>
  </si>
  <si>
    <t xml:space="preserve">      - Personnel procédant à la facturation du téléphone au patient (va en Finances – Comptabilité).</t>
  </si>
  <si>
    <t>E26-C4-C6</t>
  </si>
  <si>
    <t>E27-C4-C6</t>
  </si>
  <si>
    <t>E28-C4-C6</t>
  </si>
  <si>
    <t>E29-C4-C6</t>
  </si>
  <si>
    <t>E31-C4-C6</t>
  </si>
  <si>
    <t>E32-C4-C6</t>
  </si>
  <si>
    <t>E33-C4-C6</t>
  </si>
  <si>
    <t>E35-C5-C7</t>
  </si>
  <si>
    <t>E38-C5-C7</t>
  </si>
  <si>
    <t>E17-C4-C6</t>
  </si>
  <si>
    <t>E18-C4-C6</t>
  </si>
  <si>
    <t>E19-C4-C6</t>
  </si>
  <si>
    <t>E20-C4-C6</t>
  </si>
  <si>
    <t>E14-C4-C6</t>
  </si>
  <si>
    <t>E15-C4-C6</t>
  </si>
  <si>
    <t>E16-C4-C6</t>
  </si>
  <si>
    <t>E22-C4-C6</t>
  </si>
  <si>
    <t>E23-C4-C6</t>
  </si>
  <si>
    <t>E28-C2-C7</t>
  </si>
  <si>
    <t>E11-C4-C6</t>
  </si>
  <si>
    <t>E12-C4-C6</t>
  </si>
  <si>
    <t>E13-C4-C6</t>
  </si>
  <si>
    <t>E08-C4-C6</t>
  </si>
  <si>
    <t>E09-C4-C6</t>
  </si>
  <si>
    <t>E10-C4-C6</t>
  </si>
  <si>
    <t>E21-C4-C6</t>
  </si>
  <si>
    <t>E24-C5-C7</t>
  </si>
  <si>
    <t>E82-C3-C7</t>
  </si>
  <si>
    <t>E83-C5-C7</t>
  </si>
  <si>
    <t>E77-C4-C6</t>
  </si>
  <si>
    <t>E78-C4-C6</t>
  </si>
  <si>
    <t>E79-C4-C6</t>
  </si>
  <si>
    <t>E80-C4-C6</t>
  </si>
  <si>
    <t>E84-C3-C7</t>
  </si>
  <si>
    <t>E85-C3-C7</t>
  </si>
  <si>
    <t>E30-C4-C6</t>
  </si>
  <si>
    <t>E36-C5-C7</t>
  </si>
  <si>
    <t>E17-C5-C7</t>
  </si>
  <si>
    <t>T07-C3</t>
  </si>
  <si>
    <t>E40-C3-C7</t>
  </si>
  <si>
    <t>E46-C4-C8</t>
  </si>
  <si>
    <t>E47-C4-C8</t>
  </si>
  <si>
    <t>E48-C4-C8</t>
  </si>
  <si>
    <t>E49-C4-C8</t>
  </si>
  <si>
    <t>E50-C4-C8</t>
  </si>
  <si>
    <t>E51-C4-C8</t>
  </si>
  <si>
    <t>E52-C4-C8</t>
  </si>
  <si>
    <t>E53-C4-C8</t>
  </si>
  <si>
    <t>E54-C4-C8</t>
  </si>
  <si>
    <t>E55-C4-C8</t>
  </si>
  <si>
    <t>E56-C4-C8</t>
  </si>
  <si>
    <t>E57-C4-C8</t>
  </si>
  <si>
    <t>E58-C4-C8</t>
  </si>
  <si>
    <t>E59-C4-C8</t>
  </si>
  <si>
    <t>E60-C4-C8</t>
  </si>
  <si>
    <t>E61-C4-C8</t>
  </si>
  <si>
    <t>E62-C4-C8</t>
  </si>
  <si>
    <t>E63-C4-C8</t>
  </si>
  <si>
    <t>T17-C3</t>
  </si>
  <si>
    <t>E64-C4-C8</t>
  </si>
  <si>
    <t>E65-C4-C8</t>
  </si>
  <si>
    <t>E67-C4-C8</t>
  </si>
  <si>
    <t>E68-C4-C8</t>
  </si>
  <si>
    <t>E70-C3-C8</t>
  </si>
  <si>
    <t>E71-C3-C8</t>
  </si>
  <si>
    <t>E72-C3-C8</t>
  </si>
  <si>
    <t>E73-C3-C8</t>
  </si>
  <si>
    <t>E74-C3-C8</t>
  </si>
  <si>
    <t>E75-C3-C8</t>
  </si>
  <si>
    <t>E76-C3-C8</t>
  </si>
  <si>
    <t>T20-C2</t>
  </si>
  <si>
    <t>E77-C3-C8</t>
  </si>
  <si>
    <t>E78-C3-C8</t>
  </si>
  <si>
    <t>E79-C3-C8</t>
  </si>
  <si>
    <t>E80-C3-C8</t>
  </si>
  <si>
    <t>E81-C3-C8</t>
  </si>
  <si>
    <t>E82-C3-C8</t>
  </si>
  <si>
    <t>T22-C2</t>
  </si>
  <si>
    <t>E83-C3-C8</t>
  </si>
  <si>
    <t>E84-C3-C8</t>
  </si>
  <si>
    <t>E85-C3-C8</t>
  </si>
  <si>
    <t>T23-C2</t>
  </si>
  <si>
    <t>E86-C3-C8</t>
  </si>
  <si>
    <t>E87-C3-C8</t>
  </si>
  <si>
    <t>T24-C2</t>
  </si>
  <si>
    <t>E88-C3-C8</t>
  </si>
  <si>
    <t>E89-C3-C8</t>
  </si>
  <si>
    <t>T25-C2</t>
  </si>
  <si>
    <t>E94-C3-C7</t>
  </si>
  <si>
    <t>E95-C3-C7</t>
  </si>
  <si>
    <t>T26-C2</t>
  </si>
  <si>
    <t>E111-C3-C7</t>
  </si>
  <si>
    <t>E112-C3-C7</t>
  </si>
  <si>
    <t>E113-C3-C7</t>
  </si>
  <si>
    <t>E114-C3-C7</t>
  </si>
  <si>
    <t>E115-C3-C7</t>
  </si>
  <si>
    <t>E116-C3-C7</t>
  </si>
  <si>
    <t>E26-C3-C7</t>
  </si>
  <si>
    <t>T07-C2</t>
  </si>
  <si>
    <t>E27-C2-C7</t>
  </si>
  <si>
    <t>E28-C3-C7</t>
  </si>
  <si>
    <t>E29-C2-C7</t>
  </si>
  <si>
    <t>E30-C2-C7</t>
  </si>
  <si>
    <t>T08-C2</t>
  </si>
  <si>
    <t>E31-C3-C7</t>
  </si>
  <si>
    <t>E32-C3-C7</t>
  </si>
  <si>
    <t>E33-C3-C7</t>
  </si>
  <si>
    <t>E34-C3-C7</t>
  </si>
  <si>
    <t>E35-C4-C7</t>
  </si>
  <si>
    <t>E37-C3-C7</t>
  </si>
  <si>
    <t>E38-C3-C7</t>
  </si>
  <si>
    <t>E39-C3-C7</t>
  </si>
  <si>
    <t>E42-C3-C7</t>
  </si>
  <si>
    <t>T11-C2</t>
  </si>
  <si>
    <t>T13-C3</t>
  </si>
  <si>
    <t>T14-C2</t>
  </si>
  <si>
    <t>T18-C2</t>
  </si>
  <si>
    <t>T21-C3</t>
  </si>
  <si>
    <t>T28-C3</t>
  </si>
  <si>
    <t>E73-C4-C7</t>
  </si>
  <si>
    <t>E74-C4-C7</t>
  </si>
  <si>
    <t>E75-C4-C7</t>
  </si>
  <si>
    <t>E76-C3-C7</t>
  </si>
  <si>
    <t>E81-C3-C7</t>
  </si>
  <si>
    <t>E24-C2-C7</t>
  </si>
  <si>
    <t>E25-C2-C7</t>
  </si>
  <si>
    <t>E13-C5-C7</t>
  </si>
  <si>
    <t>E18-C5-C7</t>
  </si>
  <si>
    <t>E06-C3-C7;E07-C3-C8</t>
  </si>
  <si>
    <t>E08-C3-C7;E09-C3-C8</t>
  </si>
  <si>
    <t>E10-C3-C7;E11-C3-C8</t>
  </si>
  <si>
    <t>E12-C3-C7;E13-C3-C8</t>
  </si>
  <si>
    <t>T08-C3</t>
  </si>
  <si>
    <t>E72-C4-C7</t>
  </si>
  <si>
    <t>E51-C4-C7</t>
  </si>
  <si>
    <t>E52-C4-C7</t>
  </si>
  <si>
    <t>T18-C3</t>
  </si>
  <si>
    <t>E53-C4-C7</t>
  </si>
  <si>
    <t>E54-C4-C7</t>
  </si>
  <si>
    <t>E55-C4-C7</t>
  </si>
  <si>
    <t>E56-C4-C7</t>
  </si>
  <si>
    <t>T19-C3</t>
  </si>
  <si>
    <t>E57-C4-C7</t>
  </si>
  <si>
    <t>E58-C4-C7</t>
  </si>
  <si>
    <t>T20-C3</t>
  </si>
  <si>
    <t>E59-C4-C7</t>
  </si>
  <si>
    <t>E60-C4-C7</t>
  </si>
  <si>
    <t>E61-C4-C7</t>
  </si>
  <si>
    <t>E62-C4-C7</t>
  </si>
  <si>
    <t>T21-C2</t>
  </si>
  <si>
    <t>E63-C4-C7</t>
  </si>
  <si>
    <t>T23-C3</t>
  </si>
  <si>
    <t>E64-C4-C7</t>
  </si>
  <si>
    <t>E65-C4-C7</t>
  </si>
  <si>
    <t>T24-C3</t>
  </si>
  <si>
    <t>E66-C4-C7</t>
  </si>
  <si>
    <t>E67-C4-C7</t>
  </si>
  <si>
    <t>T25-C3</t>
  </si>
  <si>
    <t>E68-C4-C7</t>
  </si>
  <si>
    <t>T26-C3</t>
  </si>
  <si>
    <t>E69-C4-C7</t>
  </si>
  <si>
    <t>T27-C3</t>
  </si>
  <si>
    <t>E70-C4-C7</t>
  </si>
  <si>
    <t>E71-C4-C7</t>
  </si>
  <si>
    <t>T29-C2</t>
  </si>
  <si>
    <t>E02-C4-C7</t>
  </si>
  <si>
    <t>E03-C4-C7</t>
  </si>
  <si>
    <t>E43-C3-C7</t>
  </si>
  <si>
    <t>E44-C3-C7</t>
  </si>
  <si>
    <t>E17-C4-C7</t>
  </si>
  <si>
    <t>E18-C4-C7</t>
  </si>
  <si>
    <t>E19-C4-C7</t>
  </si>
  <si>
    <t>E20-C4-C7</t>
  </si>
  <si>
    <t>E21-C5-C7</t>
  </si>
  <si>
    <t>E07-C4-C7</t>
  </si>
  <si>
    <t>E08-C2-C7</t>
  </si>
  <si>
    <t>E12-C2-C7</t>
  </si>
  <si>
    <t>E13-C2-C7</t>
  </si>
  <si>
    <t>E14-C2-C7</t>
  </si>
  <si>
    <t>E16-C2-C7</t>
  </si>
  <si>
    <t>E07-C2-C7</t>
  </si>
  <si>
    <t>E15-C4-C7</t>
  </si>
  <si>
    <t>E93-C3-C7</t>
  </si>
  <si>
    <t>E35-C3-C7</t>
  </si>
  <si>
    <t>E36-C3-C7</t>
  </si>
  <si>
    <t>E37-C4-C7</t>
  </si>
  <si>
    <t>T09-C3</t>
  </si>
  <si>
    <t>E34-C4-C7</t>
  </si>
  <si>
    <t>E41-C3-C7</t>
  </si>
  <si>
    <t>T12-C2</t>
  </si>
  <si>
    <t>E27-C4-C7</t>
  </si>
  <si>
    <t>E28-C4-C7</t>
  </si>
  <si>
    <t>E29-C4-C7</t>
  </si>
  <si>
    <t>E30-C4-C7</t>
  </si>
  <si>
    <t>E31-C4-C7</t>
  </si>
  <si>
    <t>E32-C4-C7</t>
  </si>
  <si>
    <t>E33-C4-C7</t>
  </si>
  <si>
    <t>E05-C4-C7</t>
  </si>
  <si>
    <t>E09-C4-C7</t>
  </si>
  <si>
    <t>E10-C4-C7</t>
  </si>
  <si>
    <t>E11-C4-C7</t>
  </si>
  <si>
    <t>E07-C5-C7</t>
  </si>
  <si>
    <t>E16-C4-C7</t>
  </si>
  <si>
    <t>E16-C5-C7</t>
  </si>
  <si>
    <t>E01-C4-C7</t>
  </si>
  <si>
    <t>E46-C3-C7</t>
  </si>
  <si>
    <t>T10-C3</t>
  </si>
  <si>
    <t>E36-C4-C7</t>
  </si>
  <si>
    <t>E38-C4-C7</t>
  </si>
  <si>
    <t>E39-C4-C7</t>
  </si>
  <si>
    <t>T11-C3</t>
  </si>
  <si>
    <t>E40-C4-C7</t>
  </si>
  <si>
    <t>E41-C4-C7</t>
  </si>
  <si>
    <t>E42-C4-C7</t>
  </si>
  <si>
    <t>T12-C3</t>
  </si>
  <si>
    <t>E43-C4-C7</t>
  </si>
  <si>
    <t>T13-C2</t>
  </si>
  <si>
    <t>T14-C3</t>
  </si>
  <si>
    <t>E44-C4-C7</t>
  </si>
  <si>
    <t>E45-C4-C7</t>
  </si>
  <si>
    <t>T15-C3</t>
  </si>
  <si>
    <t>E82-C3-C6;E83-C3-C7</t>
  </si>
  <si>
    <t>E84-C3-C6;E85-C3-C7</t>
  </si>
  <si>
    <t>E94-C5-C7</t>
  </si>
  <si>
    <t>E96-C3-C7</t>
  </si>
  <si>
    <t>E98-C4-C7</t>
  </si>
  <si>
    <t>E15-C3-C7;E16-C3-C8</t>
  </si>
  <si>
    <t>E17-C3-C7;E18-C3-C8</t>
  </si>
  <si>
    <t>E19-C3-C7;E20-C3-C8</t>
  </si>
  <si>
    <t>E21-C3-C7;E22-C3-C8</t>
  </si>
  <si>
    <t>E23-C3-C7;E24-C3-C8</t>
  </si>
  <si>
    <t>E25-C5-C7</t>
  </si>
  <si>
    <t>E28-C3-C7;E29-C3-C8</t>
  </si>
  <si>
    <t>E25-C3-C7;E26-C3-C8</t>
  </si>
  <si>
    <t>E66-C4-C8</t>
  </si>
  <si>
    <t>E69-C3-C8</t>
  </si>
  <si>
    <t>E95-C3-C7;E96-C3-C8</t>
  </si>
  <si>
    <t>E97-C3-C7;E98-C3-C8</t>
  </si>
  <si>
    <t>E99-C3-C7;E100-C3-C8</t>
  </si>
  <si>
    <t>E101-C3-C7;E102-C3-C8</t>
  </si>
  <si>
    <t>E103-C3-C7;E104-C3-C8</t>
  </si>
  <si>
    <t>E105-C3-C7;E106-C3-C8</t>
  </si>
  <si>
    <t>E107-C5-C7;E108-C5-C8</t>
  </si>
  <si>
    <t>E109-C5-C7</t>
  </si>
  <si>
    <t>E110-C3-C7</t>
  </si>
  <si>
    <t>E117-C5-C7</t>
  </si>
  <si>
    <t>T27-C2</t>
  </si>
  <si>
    <t>T28-C7;T29-C8</t>
  </si>
  <si>
    <t>T30-C2</t>
  </si>
  <si>
    <t>E45-C3-C7</t>
  </si>
  <si>
    <t>E27-C3-C7;E28-C3-C8</t>
  </si>
  <si>
    <t>E28-C5-C7</t>
  </si>
  <si>
    <t>E01-C2-C4;E02-C2-C5;E03-C2-C6;E04-C2-C7;E05-C2-C8</t>
  </si>
  <si>
    <t>E06-C2-C4;E07-C2-C5;E08-C2-C6;E09-C2-C7;E10-C2-C8</t>
  </si>
  <si>
    <t>E11-C2-C4;E12-C2-C5;E13-C2-C6;E14-C2-C7;E15-C2-C8</t>
  </si>
  <si>
    <t>E16-C2-C4;E17-C2-C5;E18-C2-C6;E19-C2-C7;E20-C2-C8</t>
  </si>
  <si>
    <t>E21-C2-C4;E22-C2-C5;E23-C2-C6;E24-C2-C7;E25-C2-C8</t>
  </si>
  <si>
    <t>E26-C2-C4;E27-C2-C5;E28-C2-C6;E29-C2-C7;E30-C2-C8</t>
  </si>
  <si>
    <t>E31-C2-C4;E32-C2-C5;E33-C2-C6;E34-C2-C7;E35-C2-C8</t>
  </si>
  <si>
    <t>E36-C2-C4;E37-C2-C5;E38-C2-C6;E39-C2-C7;E40-C2-C8</t>
  </si>
  <si>
    <t>E41-C2-C4;E42-C2-C5;E43-C2-C6;E44-C2-C7;E45-C2-C8</t>
  </si>
  <si>
    <t>Inclure dans cet effectif et en charge tous les emplois aidés (CES, CEC, Emploi-jeunes, CAE...) affectés à la Stérilisation.</t>
  </si>
  <si>
    <t>Inclure dans cet effectif et en charge tous les emplois aidés (CES, CEC, Emploi-jeunes, CAE...) affectés à la Pharmacie.</t>
  </si>
  <si>
    <t xml:space="preserve"> 932.5 hors 932.53    IMAGERIE hors MEDECINE NUCLEAIRE (in Vivo)</t>
  </si>
  <si>
    <t>932.8   EXPLORATIONS FONCTIONNELLES</t>
  </si>
  <si>
    <t>933.1   DIALYSE</t>
  </si>
  <si>
    <t>933.2   RADIOTHERAPIE</t>
  </si>
  <si>
    <t>936.3  -  SAMU</t>
  </si>
  <si>
    <t>936.4  -  GENIE BIOMEDICAL</t>
  </si>
  <si>
    <t>ETP Personnel non Médical</t>
  </si>
  <si>
    <t>937.1  -  ECOLES et CENTRE de FORMATION</t>
  </si>
  <si>
    <t>Les Ecoles et Centres de Formation (SA 937.1) comprennent toutes les écoles et tous les instituts de formation gérés par</t>
  </si>
  <si>
    <t>M² SDO (Surface Dans Œuvre)</t>
  </si>
  <si>
    <t>On ne tient compte que des factures gérées par les Services Economiques. On exclut donc celles de Pharmacie et du Biomédical.</t>
  </si>
  <si>
    <t>Les agents assurant la gestion du téléphone pour les patients sont à exclure de cette activité mais à affecter à l'activité</t>
  </si>
  <si>
    <t>où intervention pour un malade en détresse au sein de l'établissement.</t>
  </si>
  <si>
    <t xml:space="preserve"> </t>
  </si>
  <si>
    <t>2) Approvisionnement :</t>
  </si>
  <si>
    <t>Cela comprend l'Approvisionnement en produits de santé, le Traitement des litiges et la Gestion d'ancillaires et dépôt-vente.</t>
  </si>
  <si>
    <t>3) Gestion des Stocks :</t>
  </si>
  <si>
    <t>Cela comprend la Manutention de palettes, la Manutention de cartons, l'Inventaire et la Mise en stock.</t>
  </si>
  <si>
    <t>4) Délivrance globalisée des produits de santé :</t>
  </si>
  <si>
    <t xml:space="preserve">          dont Nombre de lignes de produits de santé délivrés en urgence</t>
  </si>
  <si>
    <t>Nombre de lignes de remises en stock / Nombre de lignes délivrés (en %)</t>
  </si>
  <si>
    <t>5) Gestion d'une armoire, double dotation :</t>
  </si>
  <si>
    <t>D) Recherche / Enseignement :</t>
  </si>
  <si>
    <t>1) Essais cliniques :</t>
  </si>
  <si>
    <t>Cela comprend la Gestion d'un essai clinique d'un produit de santé et la Dispensation d'un produit de santé dans le cadre d'un essai clinique.</t>
  </si>
  <si>
    <t>Nombre d'essais cliniques actifs  (5.1 p. 97)</t>
  </si>
  <si>
    <t>Nombre de dispensations nominatives  (5.2 p. 97)</t>
  </si>
  <si>
    <t>2) Recherche :</t>
  </si>
  <si>
    <t>L'entretien des équipements utilisés en Dialyse est affecté à la SA "Génie Biomédical" en charges directes puis sur la fiche</t>
  </si>
  <si>
    <t>L'hélicoptère et le brancardage sont à exclure du Transport de patients.</t>
  </si>
  <si>
    <t>Chauffeurs affectés au Transport de biens</t>
  </si>
  <si>
    <t>Km annuels parcourus par les véhicules assurant le transport d'usagers</t>
  </si>
  <si>
    <t xml:space="preserve">Dans le cas où l'établissement sous-traite une partie de son activité et ne possède pas le nombre de Km correspondant à </t>
  </si>
  <si>
    <t>VOLUME de Biens transportés (pour ceux qui ont l'information)</t>
  </si>
  <si>
    <t>Nombre Total de Repas</t>
  </si>
  <si>
    <t>Nombre total de Repas</t>
  </si>
  <si>
    <t>Les cessions à titre gratuit pour les malades extérieurs sont des charges non incorporables.</t>
  </si>
  <si>
    <t>Les coûts des Médicaments Dérivés du Sang sont affectés dans les comptes gérés par la Pharmacie</t>
  </si>
  <si>
    <t>La fonction Médecine du travail est-elle sous-traitée ?</t>
  </si>
  <si>
    <t>Existe-t-il un service social du personnel ?</t>
  </si>
  <si>
    <t>L'établissement adhère t-il au régime de l'UNEDIC ?</t>
  </si>
  <si>
    <t>Nombre de 1/2 heures (facturables et non facturables) terrestre :</t>
  </si>
  <si>
    <t>Nombre de 1/2 heures (facturables et non facturables) aérienne (1) :</t>
  </si>
  <si>
    <t>(1) - Pour obtenir la conversion des minutes hélicoptère en 1/2 heures, suivre l'exemple :</t>
  </si>
  <si>
    <t>a) Conversion de temps :</t>
  </si>
  <si>
    <t>nombre de minutes hélicoptère/30 minutes =</t>
  </si>
  <si>
    <t>3000 (donné à titre d'ex.) / 30                =     100 1/2 heures</t>
  </si>
  <si>
    <t>b) Conversion de valeur :</t>
  </si>
  <si>
    <t>tarif 1/2 heure aérienne (y compris forfait avionneur)/ tarif 1/2 heure terrestre</t>
  </si>
  <si>
    <t>500 (donné à titre d'ex.) / 100 (donné à titre d'ex.)  =        5</t>
  </si>
  <si>
    <t>Soit un total de 1/2 heures aérienne de 100*5 = 500 1/2 heures.</t>
  </si>
  <si>
    <t>Intervention d'une équipe de réanimation sur les lieux où se trouve la victime.</t>
  </si>
  <si>
    <t>Transport médicalisé de malade ou de blessé inter-hospitalier.</t>
  </si>
  <si>
    <t>Transport médicalisé de malades hospitalisés entre deux services de l'établissement</t>
  </si>
  <si>
    <t>Les Charges (personnel, consommations...) liées aux consultations (internes ou externes) effectuées par les  praticiens du</t>
  </si>
  <si>
    <t>service de Dialyse doivent être exclues de la fiche "Dialyse".</t>
  </si>
  <si>
    <t>Montant de la ligne de trésorerie (tirage de l'année) en K€</t>
  </si>
  <si>
    <t>Inclure dans cet effectif et en charge tous les emplois aidés (CES, Emploi-jeunes, CAE…) affectés aux Services Administratifs</t>
  </si>
  <si>
    <t>Il faut ajouter les comptes de Groupe 4 des Services Economiques gérés par la Direction des Finances si tel est le cas.</t>
  </si>
  <si>
    <t>Nombre d'éléments actifs (Hub, Routeur, Switch…)</t>
  </si>
  <si>
    <t>Nombre de bornes WIFI</t>
  </si>
  <si>
    <t>Nombre de bornes DECT</t>
  </si>
  <si>
    <t>Moyen de stockage (en Tera Octet)</t>
  </si>
  <si>
    <t>Disposez vous d'un annuaire intranet</t>
  </si>
  <si>
    <t>Est-il exaustif</t>
  </si>
  <si>
    <t>2) Prestations et Hot-Line :</t>
  </si>
  <si>
    <t>Nombre d'adresse IP déclarées sur le réseau</t>
  </si>
  <si>
    <t>Nombre d'Applications Métier</t>
  </si>
  <si>
    <t>Nombre d'outils Logiciels</t>
  </si>
  <si>
    <t>Disposez vous d'une Hot-Line ?</t>
  </si>
  <si>
    <t>Nombre d'appels à la Hot-Line ou Centre de Service</t>
  </si>
  <si>
    <t>Taux de disponibilité</t>
  </si>
  <si>
    <t>K€ d'Actif Brut Immobilisé des véhicules (y compris ceux en location ou en leasing)</t>
  </si>
  <si>
    <t>y compris ceux en location ou en leasing) en K€.</t>
  </si>
  <si>
    <t>Merci de renseigner si possible les 2 UO.</t>
  </si>
  <si>
    <t>Budget d'explotation H (en K€)</t>
  </si>
  <si>
    <t>la réparation du matériel de restauration et des charges de personnel ayant effectué ses entretiens.</t>
  </si>
  <si>
    <t>Prendre en compte les comptes 94263 et 60623 "Fournitures ateliers" (stockées et non stockées) nécessaires à l'entretien et</t>
  </si>
  <si>
    <t>généraux) ainsi que les agents assurant la maintenance des matériels de restauration.</t>
  </si>
  <si>
    <t>dont I.A.D.E. :</t>
  </si>
  <si>
    <t>dont Autres</t>
  </si>
  <si>
    <t>Avez vous des coopérations internationales ?</t>
  </si>
  <si>
    <t>Sont donc exclus de la Direction Générale :</t>
  </si>
  <si>
    <t>Fonctions assurées par le service :</t>
  </si>
  <si>
    <t>Les tenues de bloc opératoire sont-elles majoritairement à usage unique ?</t>
  </si>
  <si>
    <t>Les champs du bloc sont-ils majoritairement à usage unique ?</t>
  </si>
  <si>
    <t>Le DIM est-il associé au Contrôle de Gestion ?</t>
  </si>
  <si>
    <t>Nombre de RUM produits</t>
  </si>
  <si>
    <t>La restauration a-t-elle été certifiée (ex : ISO 9002).</t>
  </si>
  <si>
    <t>Autres</t>
  </si>
  <si>
    <t xml:space="preserve"> - La facture téléphonique (consommation de téléphone) doit être incluse (et donc son coût intégré dans les données</t>
  </si>
  <si>
    <t>financières c'est-à-dire le compte 6265).</t>
  </si>
  <si>
    <t xml:space="preserve"> - En ce qui concerne les matériels informatiques liés à du matériel médical (qui est géré et entretenu par le Génie Biomédical),</t>
  </si>
  <si>
    <t>médical ou qui se trouve après le matériel médical (ex : Réseau-PC-Interface-Connectique-licence…) doit être imputé</t>
  </si>
  <si>
    <t>(coût, temps de maintenance…) à l'Informatique.</t>
  </si>
  <si>
    <t>(ex pour un échographe : tout le matériel et sa maintenance va au Génie Biomédical MAIS le logiciel de visionnage</t>
  </si>
  <si>
    <t>d'échographie va à l'Informatique).</t>
  </si>
  <si>
    <t xml:space="preserve"> - Le matériel en Délégation de Service Publique (ex : leasing de TV-PC) : le paiement au délégataire ou la participation à </t>
  </si>
  <si>
    <t>l'investissement (achat des terminaux multi-modes sur 7 ans qui deviennent propriété du CHU) doit être inclus à la DSI.</t>
  </si>
  <si>
    <t xml:space="preserve"> - Tous les coûts (licence, prestation, installation, maintenance) de logiciels spécifiques à des activités (ex : logiciel UPC,</t>
  </si>
  <si>
    <t>Il y a transport de patients dès qu'il y a utilisation d'un véhicule motorisé et immatriculé, y compris la sous-traitance</t>
  </si>
  <si>
    <t>à la charge de l'hôpital.</t>
  </si>
  <si>
    <r>
      <t>Transports de Patients</t>
    </r>
    <r>
      <rPr>
        <b/>
        <sz val="10"/>
        <rFont val="Times New Roman"/>
        <family val="1"/>
      </rPr>
      <t xml:space="preserve"> :</t>
    </r>
  </si>
  <si>
    <r>
      <t xml:space="preserve">Réduite) </t>
    </r>
    <r>
      <rPr>
        <u val="single"/>
        <sz val="10"/>
        <rFont val="Times New Roman"/>
        <family val="1"/>
      </rPr>
      <t>MAIS PAS les véhicules administratifs</t>
    </r>
    <r>
      <rPr>
        <sz val="10"/>
        <rFont val="Times New Roman"/>
        <family val="1"/>
      </rPr>
      <t xml:space="preserve"> et hors SMUR. Il faut également y inclure le transport de corps.</t>
    </r>
  </si>
  <si>
    <t>Deux Unités d'Oeuvre peuvent être renseignées.</t>
  </si>
  <si>
    <t>Nombre d'agents assurant la maintenance des matériels de restauration</t>
  </si>
  <si>
    <t xml:space="preserve">les fonctions internes de support technique transversal dédiées à cette activité (par exemple : un </t>
  </si>
  <si>
    <t xml:space="preserve">bureau des méthodes, une centrale d'appels technique, de la gestion d'une GMAO, une unité de </t>
  </si>
  <si>
    <t>(passation de commandes, liquidation de factures) qui sont à affecter à la Gestion Economique.</t>
  </si>
  <si>
    <t>planification de la maintenance ou un magasin centralisé pour les ateliers).</t>
  </si>
  <si>
    <t xml:space="preserve">                           de programmation) qui font parti de la SA "Direction des Plans et Travaux".</t>
  </si>
  <si>
    <t xml:space="preserve">                           fonction Entretien-Maintenance.</t>
  </si>
  <si>
    <t>932.53 MEDECINE NUCLEAIRE (IN VIVO)</t>
  </si>
  <si>
    <t>Cette activité ne concerne que la SA 932.53 "Médecine nucléaire (in vivo)".</t>
  </si>
  <si>
    <t>932.6  ANESTHESIOLOGIE</t>
  </si>
  <si>
    <t>l'activite de Consultations d'Anesthésie (pré ou post-intervention).</t>
  </si>
  <si>
    <t>Cette activité concerne exclusivement l'activité de plateau technique (anesthésiologie et salle de réveil). Il faut donc exclure</t>
  </si>
  <si>
    <t>932-7  READAPTATION et REEDUCATION</t>
  </si>
  <si>
    <t>Cette activité concerne la SA 932.7 "Réadaptation et Rééducation".</t>
  </si>
  <si>
    <t>Cette activité concerne la SA 932.8 "Explorations Fonctionnelles".</t>
  </si>
  <si>
    <t>Cette activité reste une activité mixte car elle génère en même temps un GHM et un acte CCAM.</t>
  </si>
  <si>
    <t>Cette activité concerne la SA 933.2 "Radiothérapie".</t>
  </si>
  <si>
    <t>Montant des Budgets annexes (en K€)</t>
  </si>
  <si>
    <t>Les Unités d'Oeuvre retenues sont : le Budget total de l'établissement (en K€) et le nombre de mandats traités.</t>
  </si>
  <si>
    <t>Budget d'exploitation Général (en K€)</t>
  </si>
  <si>
    <t>Budget d'investissement Général (en K€)</t>
  </si>
  <si>
    <t>Budget Annexes (en K€)</t>
  </si>
  <si>
    <t>Budget d'investissement H (en K€)</t>
  </si>
  <si>
    <t>Montant de la dette (en K€)</t>
  </si>
  <si>
    <t>Budget total de l'établissement (en K€)</t>
  </si>
  <si>
    <t>Dans l'hypothèse ou l'établissement sous-traite le blanchissage du linge, le coût des prestations correspondantes doit être</t>
  </si>
  <si>
    <t>imputé à la Section Blanchisserie, quand bien même il n'y aurait pas d'autres dépenses.</t>
  </si>
  <si>
    <t xml:space="preserve"> - Balnéothérapie</t>
  </si>
  <si>
    <t xml:space="preserve"> - Rééducation orthoptique</t>
  </si>
  <si>
    <t xml:space="preserve"> - Rééducation orthophonique</t>
  </si>
  <si>
    <t xml:space="preserve"> - Rééducation orthopédique</t>
  </si>
  <si>
    <t xml:space="preserve"> - Rééducation neurologique</t>
  </si>
  <si>
    <t xml:space="preserve"> - Rééducation urogynécologie</t>
  </si>
  <si>
    <t xml:space="preserve"> - Rééducation des affections respiratoires</t>
  </si>
  <si>
    <t xml:space="preserve"> - Rééducation cardio vasculaire</t>
  </si>
  <si>
    <t xml:space="preserve"> - Autres rééducations spécialisées</t>
  </si>
  <si>
    <t xml:space="preserve"> - Fabrication interne d'appareillage ?</t>
  </si>
  <si>
    <t xml:space="preserve"> - petit appareillage</t>
  </si>
  <si>
    <t xml:space="preserve"> - gros appareillage</t>
  </si>
  <si>
    <t>Kinésithérapeute</t>
  </si>
  <si>
    <t>Orthophoniste</t>
  </si>
  <si>
    <t>l'équivalent AMC est obtenu de la façon suivante :</t>
  </si>
  <si>
    <t>TARIF S.S EN VIGUEUR DE L'AMC</t>
  </si>
  <si>
    <t>Nombre de K multiplié par le coefficient obtenu + nombre AMC = AMC + équivalent AMC + équivalent AMO</t>
  </si>
  <si>
    <t xml:space="preserve">Unités d'oeuvre produites pour les malades hospitalisés </t>
  </si>
  <si>
    <t>(par véhicules)</t>
  </si>
  <si>
    <t>Nombre de véhicules par fonction :</t>
  </si>
  <si>
    <t>Nombre total de Véhicules</t>
  </si>
  <si>
    <t>Pourcentage de véhicules Essence</t>
  </si>
  <si>
    <t>Pourcentage de véhicules Diésel</t>
  </si>
  <si>
    <t>Age moyen du Parc automobile</t>
  </si>
  <si>
    <t>Autres agents</t>
  </si>
  <si>
    <t>Km annuels parcourus par le parc automobile</t>
  </si>
  <si>
    <t>Il faut exclure le Personnel effectuant le brancardage des malades.</t>
  </si>
  <si>
    <t>Sont affectées à l'entretien biomédical les fournitures qui ne sont pas imputées à la section d'Analyse correspondante.</t>
  </si>
  <si>
    <t>Si d'autres actes sont côtés dans le cadre de l'Activité Majeure Laboratoire, ils doivent être transformés en équivalent B en</t>
  </si>
  <si>
    <t xml:space="preserve"> - en effectif (case Q42)</t>
  </si>
  <si>
    <t>Le Compte 633 et ses sous-comptes doivent suivre le salaire des personnels et donc être affectés sur toutes les activités.</t>
  </si>
  <si>
    <t>Venues d'Anesthésie ou de Chirurgie Ambulatoire</t>
  </si>
  <si>
    <t>Cette fiche ne comprend pas l'anesthésiologie en coût direct mais en charge induite et exclut donc les IADE du personnel.</t>
  </si>
  <si>
    <t>Nombre total de courses motorisées</t>
  </si>
  <si>
    <t xml:space="preserve">UO 2 : ETPR (Equivalent Temps Plein moyens Rémunérés) </t>
  </si>
  <si>
    <t>par mois des ETP rémunérés divisé par 12). Cela veut dire qu'un agent à 80% est pris en compte à 86% (soit sa rémunération).</t>
  </si>
  <si>
    <t>De plus, il s'agit des ETPR de l'année et non au 31 décembre.</t>
  </si>
  <si>
    <t>Pour le personnel médical, 10 demi-journées = 1 ETPR. (soit 1 demi-journée = 0,1 ETPR).</t>
  </si>
  <si>
    <t>Par convention, les HU temps plein effectuent 0,5 ETPR de temps hospitalier.</t>
  </si>
  <si>
    <t>Enfin, comme pour le RTC et l'EPRD, les internes et étudiants doivent être comptabilisés comme 1 ETPR.</t>
  </si>
  <si>
    <t>(Hors Congés Maternité, C.L.D. et C.L.M.)</t>
  </si>
  <si>
    <t>Toutes les données sur les effectifs doivent être mentionnées en E.T.P. Moyen Annuel Rémunéré.</t>
  </si>
  <si>
    <t>(Avec Tous les Congés Maternité, C.L.D. et C.L.M. des activités suivies dans la Base)</t>
  </si>
  <si>
    <t>Les brancardiers (ou les faisants fonctions) sont exclus des activités (ici Bloc Obstétrical) vers lequel est orienté le patient.</t>
  </si>
  <si>
    <t>Les brancardiers (ou les faisants fonctions) doivent être exclus de la "Médecine nucléaire (in vivo)" vers laquelle est</t>
  </si>
  <si>
    <t>Gestion des rendus de résultats</t>
  </si>
  <si>
    <t>Gestion de la diffusion des résultats d'analyses de biologie</t>
  </si>
  <si>
    <t>Gestion de l'adminsitration des médicaments</t>
  </si>
  <si>
    <t>Gestion des urgences</t>
  </si>
  <si>
    <t>Les agents retenus sont ceux qui travaillent dans les UF d'explorations fonctionnelles au prorata de leur activité.</t>
  </si>
  <si>
    <t>Agents affectés à la Maintenance des véhicules</t>
  </si>
  <si>
    <t xml:space="preserve"> - Mini-bus (+ de 7 places)</t>
  </si>
  <si>
    <t xml:space="preserve"> - Véhicules Utilitaires (- de 3.5 tonnes)</t>
  </si>
  <si>
    <r>
      <t xml:space="preserve">Données à renseigner </t>
    </r>
    <r>
      <rPr>
        <b/>
        <u val="single"/>
        <sz val="11"/>
        <color indexed="10"/>
        <rFont val="Times New Roman"/>
        <family val="1"/>
      </rPr>
      <t>obligatoirement</t>
    </r>
    <r>
      <rPr>
        <b/>
        <u val="single"/>
        <sz val="11"/>
        <rFont val="Times New Roman"/>
        <family val="1"/>
      </rPr>
      <t xml:space="preserve"> pour création de sous-échantillons des catégories</t>
    </r>
  </si>
  <si>
    <t>et de ratios pour les activités médico-techniques et logistiques.</t>
  </si>
  <si>
    <t>Nbre Journées MCO</t>
  </si>
  <si>
    <t>Nbre Journées Totales</t>
  </si>
  <si>
    <t>% Journées MCO</t>
  </si>
  <si>
    <t>Montant de la sous-traitance pour la Fonction Reprographie</t>
  </si>
  <si>
    <t>l'anesthésiologie (ex : Anesthésiologie et Réanimation), il faut répartir les temps (médicaux et non médicaux) de chaque secteur.</t>
  </si>
  <si>
    <t>TOTAL</t>
  </si>
  <si>
    <t>Cette fiche n'intègre ni les interventions gynécologiques ni les césariennes qui seraient effectuées dans ces Blocs.</t>
  </si>
  <si>
    <t xml:space="preserve">L'entretien des équipements utilisés au Bloc Obstétrical est affecté à la SA Génie Biomédical en charges directes puis sur la </t>
  </si>
  <si>
    <t xml:space="preserve">L'entretien des équipements utilisés aux Blocs Opératoires (hors Bloc obstétrical) est affecté à la SA Génie Biomédical en </t>
  </si>
  <si>
    <t>charges directes puis sur la fiche Blocs Opératoires en charges induites.</t>
  </si>
  <si>
    <t>La Restauration concerne :</t>
  </si>
  <si>
    <t>(c'est à dire par le personnel affecté à la Restauration)</t>
  </si>
  <si>
    <t>Le service Restauration</t>
  </si>
  <si>
    <t>Les services de soins</t>
  </si>
  <si>
    <t>de l'établissement.</t>
  </si>
  <si>
    <t>Direction des Plans et Travaux</t>
  </si>
  <si>
    <t>Secrétariat Général</t>
  </si>
  <si>
    <t>Direction de la Prospective et de la Stratégie</t>
  </si>
  <si>
    <t>Relations publiques et Communication</t>
  </si>
  <si>
    <t>TARIF S.S EN VIGUEUR DU K</t>
  </si>
  <si>
    <t>Les UO retenues sont les Dépenses de groupe 2 gérées par la Pharmacie (en K€) et le nombre de lignes de dispensation.</t>
  </si>
  <si>
    <t>Rééducation Fonctionnelle.</t>
  </si>
  <si>
    <t>L'Unité d'oeuvre retenue est : le nombre d'AMC + EQUIVALENT AMC + EQUIVALENT AMO</t>
  </si>
  <si>
    <t>Les coûts et l'activité des Kinésithérapeutes exercant dans les services de soins sont à réintégrer dans cette fiche.</t>
  </si>
  <si>
    <t>Les brancardiers (ou les faisants fonctions) sont exclus des activités (ici la Rééducation) vers lequel est orienté le patient.</t>
  </si>
  <si>
    <t>Inclure dans cet effectif et en charge tous les emplois aidés (CES, CEC, Emploi-jeunes, CAE) affectés à la Radiothérapie.</t>
  </si>
  <si>
    <t>Médecine Nucléaire in vivo.</t>
  </si>
  <si>
    <t>Par conséquent, les UO définies peuvent être considérées comme des 1/2 journées alimentaires.</t>
  </si>
  <si>
    <t>Le service Biomédical assure-t-il une fonction de conseil pour :</t>
  </si>
  <si>
    <t xml:space="preserve"> - la radioprotection (2)</t>
  </si>
  <si>
    <t xml:space="preserve"> - la radio physique (1)</t>
  </si>
  <si>
    <t>Fiche signalétique</t>
  </si>
  <si>
    <t>cliquez sur la SA désirée pour accéder à sa fiche…</t>
  </si>
  <si>
    <t>931.111 - Direction Générale</t>
  </si>
  <si>
    <t>Campagne 2013 - Données 2012</t>
  </si>
  <si>
    <t>931.112 - Finances-Comptabilité</t>
  </si>
  <si>
    <t>931.113 - Gestion Economique</t>
  </si>
  <si>
    <t>Etablissement</t>
  </si>
  <si>
    <t>931.12 hors 931.121.24 - Services administratifs liés au Personnel Hors Garderie-Crèche</t>
  </si>
  <si>
    <t>N° finess</t>
  </si>
  <si>
    <t>931.13 - Accueil et Gestion des Malades</t>
  </si>
  <si>
    <t>Nom</t>
  </si>
  <si>
    <t>931.14 - Direction des Systèmes d'Information</t>
  </si>
  <si>
    <t>Ville</t>
  </si>
  <si>
    <t>931.15 - Département ou Service d'Information Médicale</t>
  </si>
  <si>
    <t>Catégorie</t>
  </si>
  <si>
    <t>931.165.1+931.165.2 - Transport de Personnel et Transport de Biens</t>
  </si>
  <si>
    <t>931.166 - Garage</t>
  </si>
  <si>
    <t>Directeur des affaires financières ou d'analyse de gestion</t>
  </si>
  <si>
    <t>931.172 - Transport motorisé des patients (ambulance…) Hors SMUR</t>
  </si>
  <si>
    <t>931.165.1+931.165.2+931.166+931.172 - Transport motorisé (Personnel, Biens et Patients) + Garage</t>
  </si>
  <si>
    <t>Prénom</t>
  </si>
  <si>
    <t>931.183 - Entretien des Jardins</t>
  </si>
  <si>
    <t>Fonction</t>
  </si>
  <si>
    <t>931.18 hors 931.183 - Entretien-Maintenance Hors Entretien des Jardins</t>
  </si>
  <si>
    <t>Téléphone</t>
  </si>
  <si>
    <t>931.3 hors 931.34 - Restauration hors Biberonnerie</t>
  </si>
  <si>
    <t>Email</t>
  </si>
  <si>
    <t>931.31 - Cuisine (préparation)</t>
  </si>
  <si>
    <t>Fax</t>
  </si>
  <si>
    <t>931.4 - Blanchisserie</t>
  </si>
  <si>
    <t>932.1 - Urgences médico-chirurgicales</t>
  </si>
  <si>
    <t>932.2 - SMUR</t>
  </si>
  <si>
    <t>932.32 - Laboratoires d'Anatomie-pathologie</t>
  </si>
  <si>
    <t>932.3 hors 932.32 - Laboratoires Hors Labo d'Anatomie-pathologie</t>
  </si>
  <si>
    <t>932.43 - Bloc Gynéco-Obstétrical</t>
  </si>
  <si>
    <t>932.4 hors 932.43 - Blocs Opératoires hors Bloc Gynéco-Obstétrical</t>
  </si>
  <si>
    <t>932.53 - Médecine Nucléaire (in vivo)</t>
  </si>
  <si>
    <t>932.5 hors 932.53 - Imagerie hors Médecine Nucléaire (in vivo)</t>
  </si>
  <si>
    <t>932.6 - Anesthésiologie</t>
  </si>
  <si>
    <t>932.7 - Réadaptation et Rééducation</t>
  </si>
  <si>
    <t>932.8 - Explorations Fonctionnelles</t>
  </si>
  <si>
    <t>933.1 - Dialyse</t>
  </si>
  <si>
    <t>E48-C4-C7</t>
  </si>
  <si>
    <t>E49-C4-C7</t>
  </si>
  <si>
    <t>E50-C4-C7</t>
  </si>
  <si>
    <t>T16-C3</t>
  </si>
  <si>
    <t>L'entretien des équipements utilisés en Anesthésiologie est affecté au Génie Biomédical en charges directes puis sur la fiche</t>
  </si>
  <si>
    <t>Anesthésiologie en charges induites.</t>
  </si>
  <si>
    <t>comptes 67 sauf le 672) moins la somme des produits déductibles (comptes définis dans le Tome 2) pour l'ensemble</t>
  </si>
  <si>
    <t>Froide/Chaude/Mixte</t>
  </si>
  <si>
    <t>Pour les établissements en liaison mixte, % de production en liaison Froide</t>
  </si>
  <si>
    <t>Pour les établissements en liaison mixte, % de production en liaison Chaude</t>
  </si>
  <si>
    <t>Personnel Non Médical</t>
  </si>
  <si>
    <t>Nombre de salles d'accouchements</t>
  </si>
  <si>
    <t>% d'accouchements sous APD (péridurales)</t>
  </si>
  <si>
    <t>Les cycles à vide réalisés le matin et les cycles Test de Bowie-Dick (test de fonctionnement) ne doivent pas être pris en compte.</t>
  </si>
  <si>
    <t>* Totale</t>
  </si>
  <si>
    <t>* Partielle</t>
  </si>
  <si>
    <t>Si OUI, pourcentage de sous-traitance</t>
  </si>
  <si>
    <t>Inclure dans cet effectif et en charge tous les emplois aidés (CES, CEC, Emploi-jeunes, CAE) affectés au Bloc Obstétrical.</t>
  </si>
  <si>
    <t>Nombre d'armoires de services</t>
  </si>
  <si>
    <t>Disposez vous d'un automate de délivrance nominative ?</t>
  </si>
  <si>
    <t>1) Préparation des médicaments :</t>
  </si>
  <si>
    <t>Nombre de préparations magistrales aseptiques (en nb d'unités) (3.1 p.77)</t>
  </si>
  <si>
    <t xml:space="preserve"> - La fonction "Approvisionnement, Stockage et Marquage du linge" représente l'ensemble des activités liées à </t>
  </si>
  <si>
    <t>Nombre de lignes de dispensation (globales + nominatives)</t>
  </si>
  <si>
    <t>Nombre d'agents affectés à l'atelier spécialisé Electricité</t>
  </si>
  <si>
    <t>Nombre d'agents affectés à l'entretien des Bâtiments</t>
  </si>
  <si>
    <t>Linge d'entretien des surfaces</t>
  </si>
  <si>
    <t>931.112 FINANCES-COMPTABILITE</t>
  </si>
  <si>
    <t>931.113  GESTION ECONOMIQUE</t>
  </si>
  <si>
    <t>931.12  SERVICES ADMINISTRATIFS LIES AU PERSONNEL</t>
  </si>
  <si>
    <t>Hors  931.121.24 "Garderie - crèche"(personnel)</t>
  </si>
  <si>
    <t>931.13 ACCUEIL ET GESTION DES MALADES</t>
  </si>
  <si>
    <t>931.14   DIRECTION des SYSTEMES d'INFORMATION</t>
  </si>
  <si>
    <t>FONCTION : GESTION GENERALE et LOGISTIQUE</t>
  </si>
  <si>
    <t>Dans le cas où l'établissement sous-traite une partie de son activité et ne possède pas le nombre de Km correspondant</t>
  </si>
  <si>
    <t>Nombre d'agents affectés à l'atelier spécialisé mécanique</t>
  </si>
  <si>
    <t>Pour les étudiants médicaux, leur ETP doit être divisé par 7,8.</t>
  </si>
  <si>
    <t>GMAO (Gestion de la Maintenance Assitée par Ordinateur)</t>
  </si>
  <si>
    <t>Le Système d'Information de la Gestion des Ressources Humaines</t>
  </si>
  <si>
    <t>Gestion de paie (non externalisée)</t>
  </si>
  <si>
    <t>Gestion des temps de travail et des plannings</t>
  </si>
  <si>
    <t>Gestion des compétences et des carrières</t>
  </si>
  <si>
    <t>Gestion d'un annuaire des personnels (service page blanche)</t>
  </si>
  <si>
    <t>Le Système d'Information Qualité et Gestion des Risques</t>
  </si>
  <si>
    <t>Gestion des vigilances, des risques</t>
  </si>
  <si>
    <t>Mise en œuvre d'une cellule d'identito-vigilance</t>
  </si>
  <si>
    <t>Le Système d'Information de Pilotage</t>
  </si>
  <si>
    <t>Mise en œuvre d'un infocentre métier</t>
  </si>
  <si>
    <t>ments MAIS pas le personnel administratif affecté aux achats textiles (qui sont affectés en Gestion Economique).</t>
  </si>
  <si>
    <t>L'UO retenue est le Nombre de séances de Radiothérapie.</t>
  </si>
  <si>
    <t>Nombre de Séances d'irradiation</t>
  </si>
  <si>
    <t>Nombre de dosimétrie 2D et 3D</t>
  </si>
  <si>
    <t>Nombre de Simulations</t>
  </si>
  <si>
    <t>Nombre total de séances de radiothérapie</t>
  </si>
  <si>
    <t>(en Nombre d'heures hebdomadaires)</t>
  </si>
  <si>
    <r>
      <t>Pour</t>
    </r>
    <r>
      <rPr>
        <sz val="10"/>
        <rFont val="Times New Roman"/>
        <family val="1"/>
      </rPr>
      <t xml:space="preserve"> l'extérieur</t>
    </r>
  </si>
  <si>
    <r>
      <t>Sont exclus de cette activité</t>
    </r>
    <r>
      <rPr>
        <sz val="10"/>
        <rFont val="Times New Roman"/>
        <family val="1"/>
      </rPr>
      <t xml:space="preserve"> : les espaces verts (ou jardins), la téléphonie, le Garage (ou entretien des véhicules), la sécurité </t>
    </r>
  </si>
  <si>
    <r>
      <t>Sont à inclure dans cette activité</t>
    </r>
    <r>
      <rPr>
        <sz val="10"/>
        <rFont val="Times New Roman"/>
        <family val="1"/>
      </rPr>
      <t xml:space="preserve"> : le secteur des courants faibles (secteur lié à l'électricité), l'entretien et la maintenance des</t>
    </r>
  </si>
  <si>
    <r>
      <t>Sont à exclure</t>
    </r>
    <r>
      <rPr>
        <sz val="10"/>
        <rFont val="Times New Roman"/>
        <family val="1"/>
      </rPr>
      <t xml:space="preserve"> : les personnels de direction, le secrétariat et les personnels de maitrise d'ouvrage (conduite d'opération ou</t>
    </r>
  </si>
  <si>
    <r>
      <t>Sont à inclure</t>
    </r>
    <r>
      <rPr>
        <sz val="10"/>
        <rFont val="Times New Roman"/>
        <family val="1"/>
      </rPr>
      <t xml:space="preserve"> : les personnels d'encadrement (TSH-TH-Agents de maitrise…) et les équipes de maitrise d'œuvre dédiés à la</t>
    </r>
  </si>
  <si>
    <r>
      <t>UNITE D'OEUVRE</t>
    </r>
    <r>
      <rPr>
        <sz val="10"/>
        <rFont val="Times New Roman"/>
        <family val="1"/>
      </rPr>
      <t xml:space="preserve"> : </t>
    </r>
  </si>
  <si>
    <r>
      <t>L'UO 2</t>
    </r>
    <r>
      <rPr>
        <sz val="10"/>
        <rFont val="Times New Roman"/>
        <family val="1"/>
      </rPr>
      <t xml:space="preserve"> est le Nombre de personnels en Equivalents Temps Plein moyens Rémunérés (ETPR) de l'année (ETPR = addition mois</t>
    </r>
  </si>
  <si>
    <r>
      <t>ETAB</t>
    </r>
    <r>
      <rPr>
        <sz val="10"/>
        <rFont val="Times New Roman"/>
        <family val="1"/>
      </rPr>
      <t xml:space="preserve"> :       </t>
    </r>
  </si>
  <si>
    <r>
      <t>ICR issus</t>
    </r>
    <r>
      <rPr>
        <sz val="10"/>
        <rFont val="Times New Roman"/>
        <family val="1"/>
      </rPr>
      <t xml:space="preserve"> des P et AHN produits pour les malades hospitalisés par l'établissement</t>
    </r>
  </si>
  <si>
    <r>
      <t>ICR issus</t>
    </r>
    <r>
      <rPr>
        <sz val="10"/>
        <rFont val="Times New Roman"/>
        <family val="1"/>
      </rPr>
      <t xml:space="preserve"> des P et AHN produits pour les malades hospitalisés, effectuées à l'exterieur</t>
    </r>
  </si>
  <si>
    <r>
      <t>Factures</t>
    </r>
    <r>
      <rPr>
        <b/>
        <sz val="10"/>
        <rFont val="Times New Roman"/>
        <family val="1"/>
      </rPr>
      <t xml:space="preserve"> : </t>
    </r>
  </si>
  <si>
    <r>
      <t xml:space="preserve">Montant, en K€, du Total des Sections d'Exploitation (groupes 2, 3 et 4) et Sections d'Investissement (groupe 2) </t>
    </r>
    <r>
      <rPr>
        <b/>
        <u val="single"/>
        <sz val="10"/>
        <rFont val="Times New Roman"/>
        <family val="1"/>
      </rPr>
      <t>hors</t>
    </r>
    <r>
      <rPr>
        <b/>
        <sz val="10"/>
        <rFont val="Times New Roman"/>
        <family val="1"/>
      </rPr>
      <t xml:space="preserve"> comptes</t>
    </r>
  </si>
  <si>
    <r>
      <t xml:space="preserve">1) </t>
    </r>
    <r>
      <rPr>
        <b/>
        <u val="single"/>
        <sz val="10"/>
        <rFont val="Times New Roman"/>
        <family val="1"/>
      </rPr>
      <t>Personnel non médical</t>
    </r>
    <r>
      <rPr>
        <b/>
        <sz val="10"/>
        <rFont val="Times New Roman"/>
        <family val="1"/>
      </rPr>
      <t xml:space="preserve"> :</t>
    </r>
  </si>
  <si>
    <r>
      <t xml:space="preserve">2) </t>
    </r>
    <r>
      <rPr>
        <b/>
        <u val="single"/>
        <sz val="10"/>
        <rFont val="Times New Roman"/>
        <family val="1"/>
      </rPr>
      <t>Personnel médical</t>
    </r>
  </si>
  <si>
    <r>
      <t xml:space="preserve">Il faut mettre exclusivement les personnels travaillant à la </t>
    </r>
    <r>
      <rPr>
        <b/>
        <u val="single"/>
        <sz val="10"/>
        <color indexed="10"/>
        <rFont val="Times New Roman"/>
        <family val="1"/>
      </rPr>
      <t>DRH+DAM+DSSI</t>
    </r>
    <r>
      <rPr>
        <b/>
        <sz val="10"/>
        <color indexed="10"/>
        <rFont val="Times New Roman"/>
        <family val="1"/>
      </rPr>
      <t xml:space="preserve"> et y ajouter tous les </t>
    </r>
    <r>
      <rPr>
        <b/>
        <u val="single"/>
        <sz val="10"/>
        <color indexed="10"/>
        <rFont val="Times New Roman"/>
        <family val="1"/>
      </rPr>
      <t>Congés Maternité, CLD et</t>
    </r>
  </si>
  <si>
    <r>
      <t>CLM</t>
    </r>
    <r>
      <rPr>
        <b/>
        <sz val="10"/>
        <color indexed="10"/>
        <rFont val="Times New Roman"/>
        <family val="1"/>
      </rPr>
      <t xml:space="preserve"> de tout l'établissement.</t>
    </r>
  </si>
  <si>
    <r>
      <t xml:space="preserve">Les comptes </t>
    </r>
    <r>
      <rPr>
        <b/>
        <u val="single"/>
        <sz val="10"/>
        <rFont val="Times New Roman"/>
        <family val="1"/>
      </rPr>
      <t>6481 et 6842</t>
    </r>
    <r>
      <rPr>
        <b/>
        <sz val="10"/>
        <rFont val="Times New Roman"/>
        <family val="1"/>
      </rPr>
      <t xml:space="preserve"> sont à affecter en totalité sur cette fiche.</t>
    </r>
  </si>
  <si>
    <r>
      <t xml:space="preserve"> -</t>
    </r>
    <r>
      <rPr>
        <sz val="7"/>
        <rFont val="Times New Roman"/>
        <family val="1"/>
      </rPr>
      <t> </t>
    </r>
    <r>
      <rPr>
        <sz val="10"/>
        <rFont val="Times New Roman"/>
        <family val="1"/>
      </rPr>
      <t>Toute la téléphonie : téléphone SAMU, Autocom, la téléphonie sur IP, la Visioconférence, les GMS et Smartphone.</t>
    </r>
  </si>
  <si>
    <r>
      <t xml:space="preserve"> -</t>
    </r>
    <r>
      <rPr>
        <sz val="7"/>
        <rFont val="Times New Roman"/>
        <family val="1"/>
      </rPr>
      <t> </t>
    </r>
    <r>
      <rPr>
        <sz val="10"/>
        <rFont val="Times New Roman"/>
        <family val="1"/>
      </rPr>
      <t>Photocopieurs loués aussi (et donc leur factures sont dans les coûts) et surtout s'ils sont raccordés au réseau.</t>
    </r>
  </si>
  <si>
    <r>
      <t xml:space="preserve">la règle est : </t>
    </r>
    <r>
      <rPr>
        <b/>
        <sz val="10"/>
        <rFont val="Times New Roman"/>
        <family val="1"/>
      </rPr>
      <t>Tout ce qui n'est pas embarqué (ex : lot supplémentaire pour logiciel de fonctionnement) dans le matériel</t>
    </r>
    <r>
      <rPr>
        <sz val="10"/>
        <rFont val="Times New Roman"/>
        <family val="1"/>
      </rPr>
      <t xml:space="preserve"> </t>
    </r>
  </si>
  <si>
    <r>
      <t xml:space="preserve">Gestion des images médicales </t>
    </r>
    <r>
      <rPr>
        <sz val="8"/>
        <rFont val="Times New Roman"/>
        <family val="1"/>
      </rPr>
      <t>(outil PACS - Picture Archiving and Communication Systems)</t>
    </r>
  </si>
  <si>
    <r>
      <t>Gestion de la diffusion des comptes rendus d'examens complémentaires</t>
    </r>
    <r>
      <rPr>
        <sz val="8"/>
        <rFont val="Times New Roman"/>
        <family val="1"/>
      </rPr>
      <t xml:space="preserve"> (imagerie, anapath)</t>
    </r>
  </si>
  <si>
    <t>(1) : concerne le travail du radio-physicien de médecine nucléaire : la dosimétrie du patient, le contrôle qualité des équipements, du personnel…</t>
  </si>
  <si>
    <t>(2) : concerne le travail du radio-physicien pour le suivi de la radioprotection du personnel exercant au contact d'équipements radio-ionisants.</t>
  </si>
  <si>
    <t xml:space="preserve">Elle ne tient pas compte de la maintennace des lits (en Entretien-Maintenance) mais prend en compte la désinfection des </t>
  </si>
  <si>
    <t>Tous les chirurgiens intervenants doivent être affectés sur cette fiche au prorata de leur temps passé au Bloc Obstétrical.</t>
  </si>
  <si>
    <t>Les coûts et les UO des interventions gynécologiques autres que les accouchements et césariennes doivent être intégrés</t>
  </si>
  <si>
    <t>dans cette fiche.</t>
  </si>
  <si>
    <t>Unités d'oeuvre produites pour les malades hospitalisés, effectuées à l'exterieur</t>
  </si>
  <si>
    <t>Ne pas comptabiliser en UO et en charges : l'alimentation entérale, parentérale et biberonnerie.</t>
  </si>
  <si>
    <t>A déduire éventuellement les recettes provenant de la mise à disposition totale ou partielle du service d'entretien</t>
  </si>
  <si>
    <t>biomédical à l'extérieur.</t>
  </si>
  <si>
    <t>Production sous-traitée à l'extérieur</t>
  </si>
  <si>
    <t>ETP d'encadrement et de secrétariat</t>
  </si>
  <si>
    <t>Nombre d'agents d'encadrement et de secrétariat</t>
  </si>
  <si>
    <t xml:space="preserve"> - Nombre de sites d'implantation des activités de Rééducation Fonctionnelle</t>
  </si>
  <si>
    <t xml:space="preserve"> - Précisez les différents types de rééducation pratiqués </t>
  </si>
  <si>
    <t xml:space="preserve"> - Kinésithérapie</t>
  </si>
  <si>
    <t>Prendre en compte le compte 94263 "Fournitures ateliers" nécessaires à l'entretien et la réparation du matériel de restauration et</t>
  </si>
  <si>
    <t xml:space="preserve"> - Comptabiliser les fournitures d'atelier (compte 94263) permettant l'entretien-maintenance du matériel de blanchisserie</t>
  </si>
  <si>
    <t>* ASSU (Ambulances de Secours et de Soins d'Urgences) (cases B23+B36)</t>
  </si>
  <si>
    <t xml:space="preserve"> Si oui :  Exploitation directe</t>
  </si>
  <si>
    <t xml:space="preserve">               Location</t>
  </si>
  <si>
    <t xml:space="preserve">               Autres</t>
  </si>
  <si>
    <t>Avez-vous une activité Psychiatrique ou de soins de suite dans votre hôpital</t>
  </si>
  <si>
    <t>Comptabiliser le nombre total d'agents exerçant en Restauration (Unités de production et selfs, internat, diététiciennes</t>
  </si>
  <si>
    <t>Comptabiliser le personnel de secrétariat et l'encadrement de la cuisine mais pas le personnel administratif affecté aux</t>
  </si>
  <si>
    <t>achats alimentaires.</t>
  </si>
  <si>
    <t>On considère les élèves de l'année civile traitée.</t>
  </si>
  <si>
    <t>(ex : on part de A pour livrer B puis C puis D puis E. Ce parcours est réalisé tous les jours de la semaine (hors WE) et toutes les semaines.</t>
  </si>
  <si>
    <t>Cela donne 4 points livrés (B, C, D et E). Soit un total annuel de points livrés = 4*5 jours de semaine*52 semaines = 1040 points livrés.)</t>
  </si>
  <si>
    <t>Nombre de points livrés</t>
  </si>
  <si>
    <t>Par exemple : on part de A pour livrer B puis C puis D puis E. Ce parcours est réalisé tous les jours de la semaine (hors WE) et toutes les semaines.</t>
  </si>
  <si>
    <t>Il comprend les tournées, les courses, les transports de la blanchisserie, de la pharmacie, de la restauration, de la stérilisation,</t>
  </si>
  <si>
    <t>Cette activité ne concerne que la SA 936.4 "Génie Biomédical".</t>
  </si>
  <si>
    <t>Cette activité concerne la SA 936.3 "SAMU".</t>
  </si>
  <si>
    <t>936.2 -  STERILISATION</t>
  </si>
  <si>
    <t>Cette activité concerne la SA 936.2 Stérilisation.</t>
  </si>
  <si>
    <t>936.1  -  PHARMACIE</t>
  </si>
  <si>
    <t>Cette activité concerne exclusivement l'activité de Pharmacie (SA 936.1). Elle exclut donc l'activite de Stérilisation et de</t>
  </si>
  <si>
    <t>TOTAL des B et équivalents B produits</t>
  </si>
  <si>
    <t>Inclure dans cet effectif et en charge tous les emplois aidés (CES, CEC, Emploi-jeunes, CAE) affectés à la Dialyse.</t>
  </si>
  <si>
    <t>Inclure dans cet effectif et en charge tous les emplois aidés (CES, CEC, Emploi-jeunes, CAE…) affectés au SMUR.</t>
  </si>
  <si>
    <t>Dépenses en Habillement textile (réalisées pour l'ensemble des personnels de l'hôpital)</t>
  </si>
  <si>
    <t>Nombre de repas (Midi et soir) commandés pour les malades par les services de soins</t>
  </si>
  <si>
    <t>la Direction du Personnel  médical.</t>
  </si>
  <si>
    <t>Inclure dans l'effectif et en charge tous les emplois aidés (CES, CEC, Emploi-jeunes, CAE) affectés à l'Accueil et Traitement</t>
  </si>
  <si>
    <t>Nombre de Fournisseurs d'exploitation (avec au moins une facture dans l'année)</t>
  </si>
  <si>
    <t>Existe-t-il un regroupement 15-18 ?</t>
  </si>
  <si>
    <t>Existe-t-il un numéro unique de garde des Médecins libéraux dans la ville siège du SAMU ?</t>
  </si>
  <si>
    <t>* Autres</t>
  </si>
  <si>
    <t>FONCTION  : MEDICO-TECHNIQUE</t>
  </si>
  <si>
    <t>* pour les transports primaires</t>
  </si>
  <si>
    <t>* pour les transports secondaires</t>
  </si>
  <si>
    <t>Primaires</t>
  </si>
  <si>
    <t>Secondaires</t>
  </si>
  <si>
    <t>* Ambulances privées</t>
  </si>
  <si>
    <t>OUI/NON</t>
  </si>
  <si>
    <t>* SDIS (pompiers)</t>
  </si>
  <si>
    <t>* Croix Rouge</t>
  </si>
  <si>
    <t>SMUR régulé sur place par le SAMU - Centre 15</t>
  </si>
  <si>
    <t>DESCRIPTION SOMMAIRE</t>
  </si>
  <si>
    <t>SECTIONS D'ANALYSE EXISTANTES :</t>
  </si>
  <si>
    <t>UNITES D'OEUVRE</t>
  </si>
  <si>
    <t>Adjoints techniques</t>
  </si>
  <si>
    <t xml:space="preserve">Autres </t>
  </si>
  <si>
    <t>Nombre d'unités d'oeuvre comptes 2154.13 et 2154.16</t>
  </si>
  <si>
    <t xml:space="preserve"> - une école d'ambulanciers</t>
  </si>
  <si>
    <t xml:space="preserve"> - un institut de formation en soins infirmiers</t>
  </si>
  <si>
    <t xml:space="preserve"> - une école de sages-femmes</t>
  </si>
  <si>
    <t xml:space="preserve"> - une école de masseurs-kinésithérapeutes</t>
  </si>
  <si>
    <t xml:space="preserve"> - une école de puéricultrices</t>
  </si>
  <si>
    <t xml:space="preserve"> - une école d'aide-soignantes</t>
  </si>
  <si>
    <t xml:space="preserve"> - une école de manipulateurs d'électroradiologie</t>
  </si>
  <si>
    <r>
      <t>Exclusion</t>
    </r>
    <r>
      <rPr>
        <sz val="10"/>
        <color indexed="10"/>
        <rFont val="Times New Roman"/>
        <family val="1"/>
      </rPr>
      <t xml:space="preserve"> : SMUR, le transport des déchets, les déménagements, la manutention, le transport par hélicoptère et le brancardage.</t>
    </r>
  </si>
  <si>
    <r>
      <t xml:space="preserve">cette sous-traitance, </t>
    </r>
    <r>
      <rPr>
        <b/>
        <u val="single"/>
        <sz val="10"/>
        <rFont val="Times New Roman"/>
        <family val="1"/>
      </rPr>
      <t>il faut exclure les coûts de cette sous-traitance</t>
    </r>
    <r>
      <rPr>
        <b/>
        <sz val="10"/>
        <rFont val="Times New Roman"/>
        <family val="1"/>
      </rPr>
      <t xml:space="preserve"> (soit le montant du compte 624.1).</t>
    </r>
  </si>
  <si>
    <r>
      <t>ET MAGASINS</t>
    </r>
    <r>
      <rPr>
        <b/>
        <sz val="10"/>
        <rFont val="Times New Roman"/>
        <family val="1"/>
      </rPr>
      <t xml:space="preserve"> :</t>
    </r>
  </si>
  <si>
    <r>
      <t>Les Personnels</t>
    </r>
    <r>
      <rPr>
        <b/>
        <sz val="10"/>
        <rFont val="Times New Roman"/>
        <family val="1"/>
      </rPr>
      <t xml:space="preserve"> :</t>
    </r>
  </si>
  <si>
    <r>
      <t xml:space="preserve">cette sous-traitance, </t>
    </r>
    <r>
      <rPr>
        <b/>
        <u val="single"/>
        <sz val="10"/>
        <rFont val="Times New Roman"/>
        <family val="1"/>
      </rPr>
      <t>il faut exclure les coûts de cette sous-traitance</t>
    </r>
    <r>
      <rPr>
        <b/>
        <sz val="10"/>
        <rFont val="Times New Roman"/>
        <family val="1"/>
      </rPr>
      <t xml:space="preserve"> (soit le montant du compte 624.2).</t>
    </r>
  </si>
  <si>
    <r>
      <t xml:space="preserve">Nombre d'heures d'ouverture </t>
    </r>
    <r>
      <rPr>
        <u val="single"/>
        <sz val="10"/>
        <rFont val="Times New Roman"/>
        <family val="1"/>
      </rPr>
      <t>hebdomadaire</t>
    </r>
    <r>
      <rPr>
        <sz val="10"/>
        <rFont val="Times New Roman"/>
        <family val="1"/>
      </rPr>
      <t xml:space="preserve"> du service Ambulance de l'établissement</t>
    </r>
  </si>
  <si>
    <r>
      <t>Exclusion</t>
    </r>
    <r>
      <rPr>
        <sz val="10"/>
        <color indexed="10"/>
        <rFont val="Times New Roman"/>
        <family val="1"/>
      </rPr>
      <t xml:space="preserve"> : le SMUR, l'hélicoptère, le brancardage, les déménagements, la manutention et le transport des déchets.</t>
    </r>
  </si>
  <si>
    <r>
      <t>PERSONNELS</t>
    </r>
    <r>
      <rPr>
        <b/>
        <sz val="10"/>
        <rFont val="Times New Roman"/>
        <family val="1"/>
      </rPr>
      <t xml:space="preserve"> :</t>
    </r>
  </si>
  <si>
    <r>
      <t>UNITES D'ŒUVRE et DEPENSES</t>
    </r>
    <r>
      <rPr>
        <b/>
        <sz val="10"/>
        <rFont val="Times New Roman"/>
        <family val="1"/>
      </rPr>
      <t xml:space="preserve"> :</t>
    </r>
  </si>
  <si>
    <r>
      <t xml:space="preserve">à cette sous-traitance, </t>
    </r>
    <r>
      <rPr>
        <u val="single"/>
        <sz val="10"/>
        <color indexed="10"/>
        <rFont val="Times New Roman"/>
        <family val="1"/>
      </rPr>
      <t>il faut exclure les coûts de cette sous-traitance</t>
    </r>
    <r>
      <rPr>
        <sz val="10"/>
        <rFont val="Times New Roman"/>
        <family val="1"/>
      </rPr>
      <t xml:space="preserve"> (soit le montant des comptes 624).</t>
    </r>
  </si>
  <si>
    <r>
      <t>LES PERSONNELS</t>
    </r>
    <r>
      <rPr>
        <b/>
        <sz val="10"/>
        <rFont val="Times New Roman"/>
        <family val="1"/>
      </rPr>
      <t xml:space="preserve"> :</t>
    </r>
  </si>
  <si>
    <r>
      <t xml:space="preserve">Nombre d'agents affectés aux autres ateliers </t>
    </r>
    <r>
      <rPr>
        <sz val="9"/>
        <rFont val="Times New Roman"/>
        <family val="1"/>
      </rPr>
      <t>(y compris ETP de Déménagement-manutention)</t>
    </r>
  </si>
  <si>
    <r>
      <t>Pour les M² Bâtis</t>
    </r>
    <r>
      <rPr>
        <b/>
        <sz val="10"/>
        <rFont val="Times New Roman"/>
        <family val="1"/>
      </rPr>
      <t xml:space="preserve"> : on ne tient pas compte des M² de Voiries et Parking.</t>
    </r>
  </si>
  <si>
    <r>
      <t>Pour les K€ d'Actif Brut des Bâtiments</t>
    </r>
    <r>
      <rPr>
        <b/>
        <sz val="10"/>
        <rFont val="Times New Roman"/>
        <family val="1"/>
      </rPr>
      <t xml:space="preserve"> : il faut prendre les comptes 213 et 214.</t>
    </r>
  </si>
  <si>
    <r>
      <t>PRODUITS DIETETIQUES</t>
    </r>
    <r>
      <rPr>
        <b/>
        <sz val="10"/>
        <rFont val="Times New Roman"/>
        <family val="1"/>
      </rPr>
      <t xml:space="preserve"> :</t>
    </r>
  </si>
  <si>
    <r>
      <t>CHARGES INDUITES</t>
    </r>
    <r>
      <rPr>
        <b/>
        <sz val="10"/>
        <rFont val="Times New Roman"/>
        <family val="1"/>
      </rPr>
      <t xml:space="preserve"> :</t>
    </r>
  </si>
  <si>
    <r>
      <t xml:space="preserve">N'indiquer que les mensualités de remplacement en ETP </t>
    </r>
    <r>
      <rPr>
        <b/>
        <i/>
        <sz val="10"/>
        <color indexed="10"/>
        <rFont val="Times New Roman"/>
        <family val="1"/>
      </rPr>
      <t>non prises en comptes</t>
    </r>
    <r>
      <rPr>
        <b/>
        <i/>
        <sz val="10"/>
        <rFont val="Times New Roman"/>
        <family val="1"/>
      </rPr>
      <t xml:space="preserve"> ci-dessus.</t>
    </r>
  </si>
  <si>
    <r>
      <t>HABILLEMENT - LINGE</t>
    </r>
    <r>
      <rPr>
        <b/>
        <sz val="10"/>
        <rFont val="Times New Roman"/>
        <family val="1"/>
      </rPr>
      <t xml:space="preserve"> :</t>
    </r>
  </si>
  <si>
    <r>
      <t xml:space="preserve">L'intégralité des comptes d'Habillement et de Linge sont à imputer en Blanchisserie </t>
    </r>
    <r>
      <rPr>
        <b/>
        <u val="single"/>
        <sz val="10"/>
        <rFont val="Times New Roman"/>
        <family val="1"/>
      </rPr>
      <t>à l'exception de l'Usage Unique</t>
    </r>
    <r>
      <rPr>
        <sz val="10"/>
        <rFont val="Times New Roman"/>
        <family val="1"/>
      </rPr>
      <t xml:space="preserve"> stérile </t>
    </r>
  </si>
  <si>
    <r>
      <t>PRESTATIONS DE SERVICES</t>
    </r>
    <r>
      <rPr>
        <b/>
        <sz val="10"/>
        <rFont val="Times New Roman"/>
        <family val="1"/>
      </rPr>
      <t xml:space="preserve"> :</t>
    </r>
  </si>
  <si>
    <r>
      <t>CESSION AUX TIERS</t>
    </r>
    <r>
      <rPr>
        <b/>
        <sz val="10"/>
        <rFont val="Times New Roman"/>
        <family val="1"/>
      </rPr>
      <t xml:space="preserve"> :</t>
    </r>
  </si>
  <si>
    <r>
      <t xml:space="preserve">PRODUCTION ANNUELLE et DECOMPOSITION </t>
    </r>
    <r>
      <rPr>
        <b/>
        <u val="single"/>
        <sz val="10"/>
        <rFont val="Times New Roman"/>
        <family val="1"/>
      </rPr>
      <t>(en Kg)</t>
    </r>
  </si>
  <si>
    <r>
      <t xml:space="preserve">Produit </t>
    </r>
    <r>
      <rPr>
        <b/>
        <sz val="10"/>
        <rFont val="Times New Roman"/>
        <family val="1"/>
      </rPr>
      <t>par</t>
    </r>
    <r>
      <rPr>
        <sz val="10"/>
        <rFont val="Times New Roman"/>
        <family val="1"/>
      </rPr>
      <t xml:space="preserve"> l'établissement</t>
    </r>
  </si>
  <si>
    <r>
      <t xml:space="preserve">Produit </t>
    </r>
    <r>
      <rPr>
        <b/>
        <sz val="10"/>
        <rFont val="Times New Roman"/>
        <family val="1"/>
      </rPr>
      <t>par</t>
    </r>
    <r>
      <rPr>
        <sz val="10"/>
        <rFont val="Times New Roman"/>
        <family val="1"/>
      </rPr>
      <t xml:space="preserve"> l'Extérieur </t>
    </r>
    <r>
      <rPr>
        <b/>
        <sz val="10"/>
        <rFont val="Times New Roman"/>
        <family val="1"/>
      </rPr>
      <t>pour</t>
    </r>
    <r>
      <rPr>
        <sz val="10"/>
        <rFont val="Times New Roman"/>
        <family val="1"/>
      </rPr>
      <t xml:space="preserve"> l'hôpital (sous-traitance)</t>
    </r>
  </si>
  <si>
    <r>
      <t xml:space="preserve">PRODUCTION ANNUELLE et DECOMPOSITION </t>
    </r>
    <r>
      <rPr>
        <b/>
        <u val="single"/>
        <sz val="10"/>
        <rFont val="Times New Roman"/>
        <family val="1"/>
      </rPr>
      <t>(en Milliers de pièces)</t>
    </r>
  </si>
  <si>
    <r>
      <t xml:space="preserve">Quantité de vêtements professionnels distribués </t>
    </r>
    <r>
      <rPr>
        <vertAlign val="superscript"/>
        <sz val="10"/>
        <rFont val="Times New Roman"/>
        <family val="1"/>
      </rPr>
      <t>(1)</t>
    </r>
  </si>
  <si>
    <r>
      <t xml:space="preserve">Production traitée </t>
    </r>
    <r>
      <rPr>
        <u val="single"/>
        <sz val="10"/>
        <rFont val="Times New Roman"/>
        <family val="1"/>
      </rPr>
      <t>par et pour</t>
    </r>
    <r>
      <rPr>
        <sz val="10"/>
        <rFont val="Times New Roman"/>
        <family val="1"/>
      </rPr>
      <t xml:space="preserve"> l'établissement</t>
    </r>
  </si>
  <si>
    <r>
      <t xml:space="preserve">Production traitée </t>
    </r>
    <r>
      <rPr>
        <u val="single"/>
        <sz val="10"/>
        <rFont val="Times New Roman"/>
        <family val="1"/>
      </rPr>
      <t>pour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l'extérieur</t>
    </r>
  </si>
  <si>
    <r>
      <t xml:space="preserve">* </t>
    </r>
    <r>
      <rPr>
        <u val="single"/>
        <sz val="10"/>
        <rFont val="Times New Roman"/>
        <family val="1"/>
      </rPr>
      <t>Sorties tertiaires</t>
    </r>
    <r>
      <rPr>
        <sz val="10"/>
        <rFont val="Times New Roman"/>
        <family val="1"/>
      </rPr>
      <t xml:space="preserve"> : </t>
    </r>
  </si>
  <si>
    <r>
      <t xml:space="preserve">L'unité d'oeuvre retenue est le nombre de 1/2 heures facturables et non facturables (soit les transports tertiaires, cf. remarque).
</t>
    </r>
    <r>
      <rPr>
        <b/>
        <sz val="9"/>
        <color indexed="10"/>
        <rFont val="Times New Roman"/>
        <family val="1"/>
      </rPr>
      <t>Le temps doit être comptabilisé dès le départ du véhicule.</t>
    </r>
  </si>
  <si>
    <r>
      <t xml:space="preserve">Cette activité concerne la SA 932.3 "Laboratoires" </t>
    </r>
    <r>
      <rPr>
        <b/>
        <u val="single"/>
        <sz val="11"/>
        <rFont val="Times New Roman"/>
        <family val="1"/>
      </rPr>
      <t>hors</t>
    </r>
    <r>
      <rPr>
        <b/>
        <sz val="11"/>
        <rFont val="Times New Roman"/>
        <family val="1"/>
      </rPr>
      <t xml:space="preserve"> la SA 932.32 "Labo d'Anatomie-Pathologie".</t>
    </r>
  </si>
  <si>
    <r>
      <t xml:space="preserve">Inclure dans cet effectif et en charge tous les emplois aidés (CES, CEC, Emploi-jeunes, CAE) affectés aux Laboratoires </t>
    </r>
    <r>
      <rPr>
        <b/>
        <u val="single"/>
        <sz val="10"/>
        <rFont val="Times New Roman"/>
        <family val="1"/>
      </rPr>
      <t>hors</t>
    </r>
    <r>
      <rPr>
        <b/>
        <sz val="10"/>
        <rFont val="Times New Roman"/>
        <family val="1"/>
      </rPr>
      <t xml:space="preserve"> </t>
    </r>
  </si>
  <si>
    <r>
      <t xml:space="preserve">les </t>
    </r>
    <r>
      <rPr>
        <b/>
        <u val="single"/>
        <sz val="11"/>
        <rFont val="Times New Roman"/>
        <family val="1"/>
      </rPr>
      <t>Blocs Gynécologiques et obstétriques.</t>
    </r>
  </si>
  <si>
    <r>
      <t>ENTRETIEN</t>
    </r>
    <r>
      <rPr>
        <b/>
        <sz val="10"/>
        <rFont val="Times New Roman"/>
        <family val="1"/>
      </rPr>
      <t xml:space="preserve"> :</t>
    </r>
  </si>
  <si>
    <r>
      <t>CESARIENNE</t>
    </r>
    <r>
      <rPr>
        <b/>
        <sz val="10"/>
        <rFont val="Times New Roman"/>
        <family val="1"/>
      </rPr>
      <t xml:space="preserve"> : Elle est cotée comme acte opératoire.</t>
    </r>
  </si>
  <si>
    <r>
      <t xml:space="preserve">L'UO est le Nombre d'ICR du Bloc Obstétrical et Gynécologique </t>
    </r>
    <r>
      <rPr>
        <b/>
        <sz val="10"/>
        <rFont val="Times New Roman"/>
        <family val="1"/>
      </rPr>
      <t>(Code regroupement CCAM : ACO, ATM et ADC).</t>
    </r>
  </si>
  <si>
    <r>
      <t xml:space="preserve">Cette activité concerne la SA 932.4 "Blocs Opératoires" </t>
    </r>
    <r>
      <rPr>
        <b/>
        <u val="single"/>
        <sz val="11"/>
        <rFont val="Times New Roman"/>
        <family val="1"/>
      </rPr>
      <t>Hors</t>
    </r>
    <r>
      <rPr>
        <b/>
        <sz val="11"/>
        <rFont val="Times New Roman"/>
        <family val="1"/>
      </rPr>
      <t xml:space="preserve"> la 932.43 "Bloc Gynéco-Obstétrical".</t>
    </r>
  </si>
  <si>
    <r>
      <t xml:space="preserve">Nbre d'heures d'ouverture </t>
    </r>
    <r>
      <rPr>
        <u val="single"/>
        <sz val="10"/>
        <rFont val="Times New Roman"/>
        <family val="1"/>
      </rPr>
      <t>hebdomadaire</t>
    </r>
    <r>
      <rPr>
        <sz val="10"/>
        <rFont val="Times New Roman"/>
        <family val="1"/>
      </rPr>
      <t xml:space="preserve"> des salles d'intervention chirurgicale </t>
    </r>
    <r>
      <rPr>
        <sz val="9"/>
        <rFont val="Times New Roman"/>
        <family val="1"/>
      </rPr>
      <t>(Case C14 du Q03A)</t>
    </r>
  </si>
  <si>
    <r>
      <t>hors</t>
    </r>
    <r>
      <rPr>
        <b/>
        <sz val="10"/>
        <rFont val="Times New Roman"/>
        <family val="1"/>
      </rPr>
      <t xml:space="preserve"> Bloc Obstétrical.</t>
    </r>
  </si>
  <si>
    <r>
      <t xml:space="preserve">2) </t>
    </r>
    <r>
      <rPr>
        <u val="single"/>
        <sz val="10"/>
        <rFont val="Times New Roman"/>
        <family val="1"/>
      </rPr>
      <t>Délai moyen d'attente en jours</t>
    </r>
    <r>
      <rPr>
        <sz val="10"/>
        <rFont val="Times New Roman"/>
        <family val="1"/>
      </rPr>
      <t xml:space="preserve"> (SAE Q03 A : Octobre)</t>
    </r>
  </si>
  <si>
    <r>
      <t xml:space="preserve">3) </t>
    </r>
    <r>
      <rPr>
        <u val="single"/>
        <sz val="10"/>
        <rFont val="Times New Roman"/>
        <family val="1"/>
      </rPr>
      <t>Sous traitance à l'extérieur</t>
    </r>
    <r>
      <rPr>
        <sz val="10"/>
        <rFont val="Times New Roman"/>
        <family val="1"/>
      </rPr>
      <t xml:space="preserve"> :</t>
    </r>
  </si>
  <si>
    <r>
      <t xml:space="preserve">4) </t>
    </r>
    <r>
      <rPr>
        <u val="single"/>
        <sz val="10"/>
        <rFont val="Times New Roman"/>
        <family val="1"/>
      </rPr>
      <t>Consommation des ICR</t>
    </r>
  </si>
  <si>
    <r>
      <t xml:space="preserve">Cette activité concerne la SA 932.5 "Imagerie" </t>
    </r>
    <r>
      <rPr>
        <b/>
        <u val="single"/>
        <sz val="11"/>
        <rFont val="Times New Roman"/>
        <family val="1"/>
      </rPr>
      <t>Hors</t>
    </r>
    <r>
      <rPr>
        <b/>
        <sz val="11"/>
        <rFont val="Times New Roman"/>
        <family val="1"/>
      </rPr>
      <t xml:space="preserve"> la 932.53 "Médecine Nucléaire (in vivo)".</t>
    </r>
  </si>
  <si>
    <r>
      <t xml:space="preserve">1) </t>
    </r>
    <r>
      <rPr>
        <u val="single"/>
        <sz val="10"/>
        <rFont val="Times New Roman"/>
        <family val="1"/>
      </rPr>
      <t>Nombre d'implantations géographiques d'Imagerie</t>
    </r>
    <r>
      <rPr>
        <sz val="10"/>
        <rFont val="Times New Roman"/>
        <family val="1"/>
      </rPr>
      <t xml:space="preserve"> (hors Médecine Nucléaire)</t>
    </r>
  </si>
  <si>
    <r>
      <t xml:space="preserve">2) </t>
    </r>
    <r>
      <rPr>
        <u val="single"/>
        <sz val="10"/>
        <rFont val="Times New Roman"/>
        <family val="1"/>
      </rPr>
      <t>Equipements de l'Imagerie</t>
    </r>
    <r>
      <rPr>
        <sz val="10"/>
        <rFont val="Times New Roman"/>
        <family val="1"/>
      </rPr>
      <t xml:space="preserve"> (SAE Q03A) :</t>
    </r>
  </si>
  <si>
    <r>
      <t xml:space="preserve">3) </t>
    </r>
    <r>
      <rPr>
        <u val="single"/>
        <sz val="10"/>
        <rFont val="Times New Roman"/>
        <family val="1"/>
      </rPr>
      <t>Sous traitance à l'extérieur</t>
    </r>
    <r>
      <rPr>
        <sz val="10"/>
        <rFont val="Times New Roman"/>
        <family val="1"/>
      </rPr>
      <t xml:space="preserve"> (hors Médecine Nucléaire):</t>
    </r>
  </si>
  <si>
    <r>
      <t xml:space="preserve">Inclure dans cet effectif et en charge tous les emplois aidés (CES, CEC, Emploi-jeunes, CAE...) affectés en Imagerie </t>
    </r>
    <r>
      <rPr>
        <b/>
        <u val="single"/>
        <sz val="10"/>
        <rFont val="Times New Roman"/>
        <family val="1"/>
      </rPr>
      <t>hors</t>
    </r>
  </si>
  <si>
    <r>
      <t xml:space="preserve">L'unité d'oeuvre retenue est le nombre d'ICR d'Anesthésiologie </t>
    </r>
    <r>
      <rPr>
        <b/>
        <sz val="10"/>
        <rFont val="Times New Roman"/>
        <family val="1"/>
      </rPr>
      <t>(code de regroupement CCAM : ADA).</t>
    </r>
  </si>
  <si>
    <r>
      <t>ENTRETIENS</t>
    </r>
    <r>
      <rPr>
        <b/>
        <sz val="10"/>
        <rFont val="Times New Roman"/>
        <family val="1"/>
      </rPr>
      <t xml:space="preserve"> :</t>
    </r>
  </si>
  <si>
    <r>
      <t>Ergothérapeutes</t>
    </r>
    <r>
      <rPr>
        <b/>
        <sz val="10"/>
        <rFont val="Times New Roman"/>
        <family val="1"/>
      </rPr>
      <t xml:space="preserve"> :</t>
    </r>
  </si>
  <si>
    <r>
      <t>Activité d'Hospitalisation</t>
    </r>
    <r>
      <rPr>
        <b/>
        <sz val="10"/>
        <rFont val="Times New Roman"/>
        <family val="1"/>
      </rPr>
      <t xml:space="preserve"> :</t>
    </r>
  </si>
  <si>
    <r>
      <t xml:space="preserve">Les cessions à titre onéreux pour les malades extérieurs sont affectées en pharmacie, mais </t>
    </r>
    <r>
      <rPr>
        <b/>
        <u val="single"/>
        <sz val="10"/>
        <color indexed="10"/>
        <rFont val="Times New Roman"/>
        <family val="1"/>
      </rPr>
      <t>SANS</t>
    </r>
    <r>
      <rPr>
        <b/>
        <sz val="10"/>
        <rFont val="Times New Roman"/>
        <family val="1"/>
      </rPr>
      <t xml:space="preserve"> la marge de gestion.</t>
    </r>
  </si>
  <si>
    <r>
      <t xml:space="preserve">Dans la Description sommaire, il est fait référence au Référentiel </t>
    </r>
    <r>
      <rPr>
        <b/>
        <sz val="10"/>
        <rFont val="Times New Roman"/>
        <family val="1"/>
      </rPr>
      <t>SFPC</t>
    </r>
    <r>
      <rPr>
        <sz val="10"/>
        <rFont val="Times New Roman"/>
        <family val="1"/>
      </rPr>
      <t xml:space="preserve"> soit la </t>
    </r>
    <r>
      <rPr>
        <b/>
        <sz val="10"/>
        <rFont val="Times New Roman"/>
        <family val="1"/>
      </rPr>
      <t>Société Francaise de Pharmacie Clinique.</t>
    </r>
  </si>
  <si>
    <r>
      <t xml:space="preserve">Dans un commentaire, on parle du </t>
    </r>
    <r>
      <rPr>
        <b/>
        <sz val="10"/>
        <rFont val="Times New Roman"/>
        <family val="1"/>
      </rPr>
      <t>PUI</t>
    </r>
    <r>
      <rPr>
        <sz val="10"/>
        <rFont val="Times New Roman"/>
        <family val="1"/>
      </rPr>
      <t xml:space="preserve"> ce qui veut dire </t>
    </r>
    <r>
      <rPr>
        <b/>
        <sz val="10"/>
        <rFont val="Times New Roman"/>
        <family val="1"/>
      </rPr>
      <t>Pharmacie à Usage Intérieur.</t>
    </r>
  </si>
  <si>
    <r>
      <t xml:space="preserve">Nbre d'unités de conditionnement </t>
    </r>
    <r>
      <rPr>
        <sz val="8"/>
        <rFont val="Times New Roman"/>
        <family val="1"/>
      </rPr>
      <t>(3.3 p. 79 du SFPC) hors conditionnement des préparations</t>
    </r>
  </si>
  <si>
    <r>
      <t xml:space="preserve">     dont Nombre de lignes de marchés en groupement de commandes </t>
    </r>
    <r>
      <rPr>
        <sz val="8"/>
        <rFont val="Times New Roman"/>
        <family val="1"/>
      </rPr>
      <t>(UNI-HA - CAPPS)</t>
    </r>
  </si>
  <si>
    <r>
      <t xml:space="preserve">Nombre de fiches ou de </t>
    </r>
    <r>
      <rPr>
        <b/>
        <sz val="10"/>
        <rFont val="Times New Roman"/>
        <family val="1"/>
      </rPr>
      <t>protocoles</t>
    </r>
    <r>
      <rPr>
        <sz val="10"/>
        <rFont val="Times New Roman"/>
        <family val="1"/>
      </rPr>
      <t xml:space="preserve"> rédigés (6.5 p.106)</t>
    </r>
  </si>
  <si>
    <r>
      <t xml:space="preserve">Dépenses, </t>
    </r>
    <r>
      <rPr>
        <b/>
        <u val="single"/>
        <sz val="10"/>
        <rFont val="Times New Roman"/>
        <family val="1"/>
      </rPr>
      <t>en K€,</t>
    </r>
    <r>
      <rPr>
        <sz val="10"/>
        <rFont val="Times New Roman"/>
        <family val="1"/>
      </rPr>
      <t xml:space="preserve"> de Groupe 2 gérées par la Pharmacie</t>
    </r>
  </si>
  <si>
    <r>
      <t xml:space="preserve">Si OUI, Nombre hebdomadaire moyen d'heures </t>
    </r>
    <r>
      <rPr>
        <sz val="9"/>
        <rFont val="Times New Roman"/>
        <family val="1"/>
      </rPr>
      <t>(cases A66+A67 du Q13 de la SAE)</t>
    </r>
  </si>
  <si>
    <r>
      <t xml:space="preserve">reliquat (charges de personnel principalement). </t>
    </r>
    <r>
      <rPr>
        <b/>
        <u val="single"/>
        <sz val="10"/>
        <color indexed="10"/>
        <rFont val="Times New Roman"/>
        <family val="1"/>
      </rPr>
      <t>Le moyen le plus fiable pour ventiler ces charges est le nombre d'heures</t>
    </r>
  </si>
  <si>
    <r>
      <t>travaillées par les personnes du service biomédical</t>
    </r>
    <r>
      <rPr>
        <b/>
        <sz val="10"/>
        <color indexed="10"/>
        <rFont val="Times New Roman"/>
        <family val="1"/>
      </rPr>
      <t xml:space="preserve"> dans l'ensemble des autres services de l'hôpital.</t>
    </r>
  </si>
  <si>
    <r>
      <t xml:space="preserve">l'établissement. </t>
    </r>
    <r>
      <rPr>
        <b/>
        <sz val="10"/>
        <color indexed="10"/>
        <rFont val="Times New Roman"/>
        <family val="1"/>
      </rPr>
      <t>Y compris le "Centre d'Enseignement et Soins d'Urgence (CESU), la SA 937.157".</t>
    </r>
  </si>
  <si>
    <t>produits sanguins et biologiques. On parle de transports dès qu'il y a utilisation d'un véhicule motorisé et immatriculé.</t>
  </si>
  <si>
    <t>L'établissement possède pour l'entretien et réparation</t>
  </si>
  <si>
    <t xml:space="preserve"> - Atelier général</t>
  </si>
  <si>
    <t xml:space="preserve"> - Atelier spécialisé bâtiment</t>
  </si>
  <si>
    <t xml:space="preserve"> - Atelier spécialisé électricité</t>
  </si>
  <si>
    <t xml:space="preserve"> - Autres ateliers spécialisés</t>
  </si>
  <si>
    <t xml:space="preserve">Concession de gestion </t>
  </si>
  <si>
    <t xml:space="preserve"> - Chauffage</t>
  </si>
  <si>
    <t xml:space="preserve"> - Groupe électrogène</t>
  </si>
  <si>
    <t>L'établissement dispose-t-il de Bâtiments classés ?</t>
  </si>
  <si>
    <t>Nombre d'agents affectés aux services Techniques et Bureau d'études</t>
  </si>
  <si>
    <t>Total Hôpital</t>
  </si>
  <si>
    <t>D6 du Q01</t>
  </si>
  <si>
    <t>D5+D7+D9+D11</t>
  </si>
  <si>
    <t>O6 du Q01</t>
  </si>
  <si>
    <t>Nbre de places alternatives</t>
  </si>
  <si>
    <t>Nombre de lits  HC + HS</t>
  </si>
  <si>
    <t>G1 + G6 du Q02C</t>
  </si>
  <si>
    <t>Activités sociales : Nombre de lits ou places</t>
  </si>
  <si>
    <t xml:space="preserve"> dont MCO</t>
  </si>
  <si>
    <t>Journées d'Hospitalisation (Complète et Semaine)</t>
  </si>
  <si>
    <t>Alternatives à l'Hospitalisation</t>
  </si>
  <si>
    <t>D5 du Q02A</t>
  </si>
  <si>
    <t>(O5 à O11) du Q01 + (B10 à F10) du Q09</t>
  </si>
  <si>
    <t>Prise en charge à temps partiel (Jour, Nuit)</t>
  </si>
  <si>
    <t>Pour l'UO, qui est le Nombre de dossiers créés, on se réfèrera aux tableaux Q02A, Q02C, Q09, Q13, Q15A, Q15B et Q17 de la SAE.</t>
  </si>
  <si>
    <t>Pour de futurs ratios, merci de compléter le tableau suivant à partir des Q02A, Q02C, Q09, Q15A, Q15B et Q17 de la SAE :</t>
  </si>
  <si>
    <t>Activités externes</t>
  </si>
  <si>
    <t>Capacité de l'établissement</t>
  </si>
  <si>
    <t>T09-C2</t>
  </si>
  <si>
    <t>E33-C5-C7</t>
  </si>
  <si>
    <t>E36-C3-C5;E37-C3-C7</t>
  </si>
  <si>
    <t>E38-C3-C5;E39-C3-C7</t>
  </si>
  <si>
    <t>E40-C3-C5</t>
  </si>
  <si>
    <t>E41-C3-C5;E42-C3-C7</t>
  </si>
  <si>
    <t>E45-C4-C6;E46-C4-C7</t>
  </si>
  <si>
    <t>(O7 à O11 du Q02A) + (G4 du Q02C) + (F3 du Q15A) + (A1 du Q15B) + [(E1 à E6 + E14 + E15 + E20) du Q17]</t>
  </si>
  <si>
    <t>cf (1)</t>
  </si>
  <si>
    <t>(O2 du Q02A) + (G2+G7 du Q02C) + (B15 à G15 du Q09)</t>
  </si>
  <si>
    <t>(O12+O13+O15 du Q02A)+(G5 du Q02C)+(E20 à I20 du Q09)</t>
  </si>
  <si>
    <t>(A6 + A13) du Q13</t>
  </si>
  <si>
    <t>(D7 à D11) du Q02A</t>
  </si>
  <si>
    <t>(D12 + D15) du Q02A</t>
  </si>
  <si>
    <t>(D8 à D11) du Q02A</t>
  </si>
  <si>
    <t>cf (1):</t>
  </si>
  <si>
    <t>cf (2):</t>
  </si>
  <si>
    <t>cf (3):</t>
  </si>
  <si>
    <t>cf (2)</t>
  </si>
  <si>
    <t>(O8 à O11 du Q02A) + (G4 du Q02C) + (F3 du Q15A) + (A1 du Q15B) + [(E1 à E6 + E14 + E15 + E20) du Q17]</t>
  </si>
  <si>
    <t>cf (3)</t>
  </si>
  <si>
    <t>Nbre Lits et Places MCO</t>
  </si>
  <si>
    <t>% Lits et Places MCO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</si>
</sst>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,000,000"/>
    <numFmt numFmtId="165" formatCode="0#&quot; &quot;##&quot; &quot;##&quot; &quot;##&quot; &quot;##"/>
    <numFmt numFmtId="166" formatCode="#,##0.0"/>
    <numFmt numFmtId="167" formatCode="00000"/>
    <numFmt numFmtId="168" formatCode="0.0"/>
  </numFmts>
  <fonts count="75">
    <font>
      <sz val="10"/>
      <name val="Arial"/>
      <family val="0"/>
    </font>
    <font>
      <b/>
      <sz val="11"/>
      <name val="Times New Roman"/>
      <family val="1"/>
    </font>
    <font>
      <i/>
      <sz val="10"/>
      <name val="Tahoma"/>
      <family val="2"/>
    </font>
    <font>
      <sz val="10"/>
      <name val="Times New Roman"/>
      <family val="1"/>
    </font>
    <font>
      <sz val="16"/>
      <color indexed="9"/>
      <name val="Times New Roman"/>
      <family val="1"/>
    </font>
    <font>
      <i/>
      <u val="single"/>
      <sz val="11"/>
      <color indexed="10"/>
      <name val="Tahoma"/>
      <family val="2"/>
    </font>
    <font>
      <sz val="14"/>
      <name val="Times New Roman"/>
      <family val="1"/>
    </font>
    <font>
      <i/>
      <sz val="10"/>
      <color indexed="12"/>
      <name val="Tahoma"/>
      <family val="2"/>
    </font>
    <font>
      <u val="single"/>
      <sz val="10"/>
      <color indexed="12"/>
      <name val="Arial"/>
      <family val="0"/>
    </font>
    <font>
      <b/>
      <sz val="11"/>
      <color indexed="17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0"/>
      <color indexed="17"/>
      <name val="Times New Roman"/>
      <family val="1"/>
    </font>
    <font>
      <i/>
      <sz val="10"/>
      <color indexed="12"/>
      <name val="Arial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name val="Tahoma"/>
      <family val="2"/>
    </font>
    <font>
      <b/>
      <sz val="11"/>
      <color indexed="48"/>
      <name val="Times New Roman"/>
      <family val="1"/>
    </font>
    <font>
      <b/>
      <u val="single"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trike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b/>
      <sz val="11"/>
      <color indexed="12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u val="double"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trike/>
      <sz val="9"/>
      <color indexed="10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8"/>
      <name val="Times New Roman"/>
      <family val="1"/>
    </font>
    <font>
      <sz val="10"/>
      <color indexed="12"/>
      <name val="Times New Roman"/>
      <family val="1"/>
    </font>
    <font>
      <u val="single"/>
      <sz val="8"/>
      <name val="Times New Roman"/>
      <family val="1"/>
    </font>
    <font>
      <b/>
      <i/>
      <strike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2"/>
      <name val="Tahoma"/>
      <family val="2"/>
    </font>
    <font>
      <b/>
      <u val="single"/>
      <sz val="11"/>
      <color indexed="10"/>
      <name val="Times New Roman"/>
      <family val="1"/>
    </font>
    <font>
      <sz val="10"/>
      <color indexed="8"/>
      <name val="Arial"/>
      <family val="0"/>
    </font>
    <font>
      <sz val="10"/>
      <color indexed="9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5" borderId="1" applyNumberFormat="0" applyAlignment="0" applyProtection="0"/>
    <xf numFmtId="0" fontId="24" fillId="0" borderId="2" applyNumberFormat="0" applyFill="0" applyAlignment="0" applyProtection="0"/>
    <xf numFmtId="0" fontId="0" fillId="4" borderId="3" applyNumberFormat="0" applyFont="0" applyAlignment="0" applyProtection="0"/>
    <xf numFmtId="0" fontId="25" fillId="3" borderId="1" applyNumberFormat="0" applyAlignment="0" applyProtection="0"/>
    <xf numFmtId="0" fontId="26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17" borderId="0" applyNumberFormat="0" applyBorder="0" applyAlignment="0" applyProtection="0"/>
    <xf numFmtId="0" fontId="29" fillId="15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10" borderId="9" applyNumberFormat="0" applyAlignment="0" applyProtection="0"/>
  </cellStyleXfs>
  <cellXfs count="105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45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13" fillId="0" borderId="0" xfId="45" applyFont="1" applyAlignment="1" applyProtection="1">
      <alignment vertical="center"/>
      <protection/>
    </xf>
    <xf numFmtId="0" fontId="3" fillId="0" borderId="11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44" fillId="0" borderId="12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5" fillId="0" borderId="12" xfId="52" applyFont="1" applyFill="1" applyBorder="1" applyAlignment="1">
      <alignment horizontal="left" vertical="center"/>
      <protection/>
    </xf>
    <xf numFmtId="0" fontId="44" fillId="0" borderId="12" xfId="0" applyFont="1" applyBorder="1" applyAlignment="1">
      <alignment vertical="center"/>
    </xf>
    <xf numFmtId="0" fontId="14" fillId="0" borderId="12" xfId="52" applyFont="1" applyFill="1" applyBorder="1" applyAlignment="1">
      <alignment horizontal="left" vertical="center"/>
      <protection/>
    </xf>
    <xf numFmtId="0" fontId="17" fillId="0" borderId="0" xfId="0" applyFont="1" applyBorder="1" applyAlignment="1">
      <alignment vertical="center"/>
    </xf>
    <xf numFmtId="0" fontId="3" fillId="0" borderId="12" xfId="52" applyFont="1" applyFill="1" applyBorder="1" applyAlignment="1">
      <alignment horizontal="left" vertical="center"/>
      <protection/>
    </xf>
    <xf numFmtId="0" fontId="44" fillId="0" borderId="14" xfId="52" applyFont="1" applyFill="1" applyBorder="1" applyAlignment="1">
      <alignment horizontal="left" vertical="center"/>
      <protection/>
    </xf>
    <xf numFmtId="0" fontId="39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>
      <alignment horizontal="left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3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0" borderId="12" xfId="52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center" vertical="center"/>
      <protection/>
    </xf>
    <xf numFmtId="0" fontId="14" fillId="0" borderId="13" xfId="52" applyFont="1" applyFill="1" applyBorder="1" applyAlignment="1">
      <alignment horizontal="center" vertical="center"/>
      <protection/>
    </xf>
    <xf numFmtId="0" fontId="14" fillId="0" borderId="12" xfId="52" applyFont="1" applyBorder="1" applyAlignment="1">
      <alignment horizontal="center" vertical="center"/>
      <protection/>
    </xf>
    <xf numFmtId="0" fontId="14" fillId="0" borderId="0" xfId="52" applyFont="1" applyBorder="1" applyAlignment="1">
      <alignment horizontal="center" vertical="center"/>
      <protection/>
    </xf>
    <xf numFmtId="0" fontId="14" fillId="0" borderId="13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4" fontId="14" fillId="0" borderId="20" xfId="52" applyNumberFormat="1" applyFont="1" applyBorder="1" applyAlignment="1" applyProtection="1">
      <alignment horizontal="center" vertical="center"/>
      <protection locked="0"/>
    </xf>
    <xf numFmtId="4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0" xfId="52" applyFont="1" applyBorder="1" applyAlignment="1">
      <alignment vertical="center"/>
      <protection/>
    </xf>
    <xf numFmtId="0" fontId="14" fillId="0" borderId="0" xfId="0" applyFont="1" applyBorder="1" applyAlignment="1">
      <alignment horizontal="center" vertical="center"/>
    </xf>
    <xf numFmtId="4" fontId="47" fillId="3" borderId="20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" fontId="47" fillId="0" borderId="1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4" fillId="0" borderId="17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vertical="center"/>
    </xf>
    <xf numFmtId="4" fontId="47" fillId="3" borderId="20" xfId="0" applyNumberFormat="1" applyFont="1" applyFill="1" applyBorder="1" applyAlignment="1" applyProtection="1">
      <alignment vertical="center"/>
      <protection locked="0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/>
    </xf>
    <xf numFmtId="0" fontId="48" fillId="0" borderId="17" xfId="52" applyFont="1" applyBorder="1" applyAlignment="1">
      <alignment horizontal="left" vertical="center"/>
      <protection/>
    </xf>
    <xf numFmtId="0" fontId="48" fillId="0" borderId="18" xfId="52" applyFont="1" applyBorder="1" applyAlignment="1">
      <alignment horizontal="center" vertical="center"/>
      <protection/>
    </xf>
    <xf numFmtId="0" fontId="48" fillId="0" borderId="19" xfId="52" applyFont="1" applyBorder="1" applyAlignment="1">
      <alignment horizontal="center" vertical="center"/>
      <protection/>
    </xf>
    <xf numFmtId="0" fontId="14" fillId="0" borderId="12" xfId="52" applyFont="1" applyBorder="1" applyAlignment="1">
      <alignment horizontal="left" vertical="center"/>
      <protection/>
    </xf>
    <xf numFmtId="0" fontId="48" fillId="0" borderId="0" xfId="52" applyFont="1" applyBorder="1" applyAlignment="1">
      <alignment horizontal="center" vertical="center"/>
      <protection/>
    </xf>
    <xf numFmtId="0" fontId="48" fillId="0" borderId="13" xfId="52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14" fillId="0" borderId="14" xfId="52" applyFont="1" applyBorder="1" applyAlignment="1">
      <alignment horizontal="left" vertical="center"/>
      <protection/>
    </xf>
    <xf numFmtId="0" fontId="3" fillId="0" borderId="15" xfId="0" applyFont="1" applyBorder="1" applyAlignment="1">
      <alignment/>
    </xf>
    <xf numFmtId="0" fontId="48" fillId="0" borderId="15" xfId="52" applyFont="1" applyBorder="1" applyAlignment="1">
      <alignment horizontal="center" vertical="center"/>
      <protection/>
    </xf>
    <xf numFmtId="0" fontId="48" fillId="0" borderId="16" xfId="52" applyFont="1" applyBorder="1" applyAlignment="1">
      <alignment horizontal="center" vertical="center"/>
      <protection/>
    </xf>
    <xf numFmtId="0" fontId="44" fillId="0" borderId="18" xfId="52" applyFont="1" applyBorder="1" applyAlignment="1">
      <alignment horizontal="left" vertical="center"/>
      <protection/>
    </xf>
    <xf numFmtId="0" fontId="15" fillId="0" borderId="18" xfId="52" applyFont="1" applyBorder="1" applyAlignment="1">
      <alignment horizontal="left" vertical="center"/>
      <protection/>
    </xf>
    <xf numFmtId="0" fontId="3" fillId="0" borderId="17" xfId="52" applyFont="1" applyBorder="1" applyAlignment="1">
      <alignment horizontal="left" vertical="center"/>
      <protection/>
    </xf>
    <xf numFmtId="0" fontId="3" fillId="0" borderId="18" xfId="52" applyFont="1" applyBorder="1" applyAlignment="1">
      <alignment vertical="center"/>
      <protection/>
    </xf>
    <xf numFmtId="0" fontId="3" fillId="0" borderId="19" xfId="52" applyFont="1" applyBorder="1" applyAlignment="1">
      <alignment vertical="center"/>
      <protection/>
    </xf>
    <xf numFmtId="0" fontId="3" fillId="0" borderId="0" xfId="52" applyFont="1" applyFill="1" applyBorder="1" applyAlignment="1">
      <alignment horizontal="centerContinuous" vertical="center"/>
      <protection/>
    </xf>
    <xf numFmtId="0" fontId="3" fillId="0" borderId="13" xfId="52" applyFont="1" applyFill="1" applyBorder="1" applyAlignment="1">
      <alignment horizontal="centerContinuous" vertical="center"/>
      <protection/>
    </xf>
    <xf numFmtId="0" fontId="3" fillId="0" borderId="13" xfId="52" applyFont="1" applyBorder="1" applyAlignment="1">
      <alignment vertical="center"/>
      <protection/>
    </xf>
    <xf numFmtId="0" fontId="3" fillId="0" borderId="13" xfId="0" applyFont="1" applyBorder="1" applyAlignment="1">
      <alignment/>
    </xf>
    <xf numFmtId="0" fontId="45" fillId="0" borderId="12" xfId="0" applyFont="1" applyBorder="1" applyAlignment="1">
      <alignment horizontal="left"/>
    </xf>
    <xf numFmtId="0" fontId="3" fillId="0" borderId="14" xfId="52" applyFont="1" applyBorder="1" applyAlignment="1">
      <alignment horizontal="left" vertical="center"/>
      <protection/>
    </xf>
    <xf numFmtId="0" fontId="3" fillId="0" borderId="15" xfId="52" applyFont="1" applyBorder="1" applyAlignment="1">
      <alignment vertical="center"/>
      <protection/>
    </xf>
    <xf numFmtId="0" fontId="3" fillId="0" borderId="16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17" xfId="52" applyFont="1" applyFill="1" applyBorder="1" applyAlignment="1">
      <alignment horizontal="left" vertical="center"/>
      <protection/>
    </xf>
    <xf numFmtId="0" fontId="3" fillId="0" borderId="18" xfId="52" applyFont="1" applyFill="1" applyBorder="1" applyAlignment="1">
      <alignment horizontal="centerContinuous" vertical="center"/>
      <protection/>
    </xf>
    <xf numFmtId="0" fontId="3" fillId="0" borderId="19" xfId="52" applyFont="1" applyFill="1" applyBorder="1" applyAlignment="1">
      <alignment horizontal="centerContinuous" vertical="center"/>
      <protection/>
    </xf>
    <xf numFmtId="0" fontId="39" fillId="0" borderId="12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vertical="center"/>
      <protection/>
    </xf>
    <xf numFmtId="4" fontId="3" fillId="0" borderId="20" xfId="52" applyNumberFormat="1" applyFont="1" applyFill="1" applyBorder="1" applyAlignment="1" applyProtection="1">
      <alignment horizontal="center" vertical="center"/>
      <protection locked="0"/>
    </xf>
    <xf numFmtId="0" fontId="3" fillId="0" borderId="13" xfId="52" applyFont="1" applyFill="1" applyBorder="1" applyAlignment="1">
      <alignment vertical="center"/>
      <protection/>
    </xf>
    <xf numFmtId="0" fontId="3" fillId="0" borderId="12" xfId="52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4" fontId="3" fillId="0" borderId="0" xfId="52" applyNumberFormat="1" applyFont="1" applyFill="1" applyBorder="1" applyAlignment="1" applyProtection="1">
      <alignment vertical="center"/>
      <protection locked="0"/>
    </xf>
    <xf numFmtId="4" fontId="3" fillId="0" borderId="13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Border="1" applyAlignment="1">
      <alignment vertical="center"/>
      <protection/>
    </xf>
    <xf numFmtId="3" fontId="3" fillId="0" borderId="20" xfId="52" applyNumberFormat="1" applyFont="1" applyFill="1" applyBorder="1" applyAlignment="1" applyProtection="1">
      <alignment horizontal="center" vertical="center"/>
      <protection locked="0"/>
    </xf>
    <xf numFmtId="10" fontId="3" fillId="0" borderId="0" xfId="52" applyNumberFormat="1" applyFont="1" applyFill="1" applyBorder="1" applyAlignment="1" applyProtection="1">
      <alignment vertical="center"/>
      <protection locked="0"/>
    </xf>
    <xf numFmtId="9" fontId="49" fillId="0" borderId="13" xfId="52" applyNumberFormat="1" applyFont="1" applyFill="1" applyBorder="1" applyAlignment="1">
      <alignment vertical="center"/>
      <protection/>
    </xf>
    <xf numFmtId="0" fontId="18" fillId="0" borderId="13" xfId="52" applyFont="1" applyFill="1" applyBorder="1" applyAlignment="1">
      <alignment horizontal="center" vertical="center"/>
      <protection/>
    </xf>
    <xf numFmtId="3" fontId="3" fillId="0" borderId="23" xfId="52" applyNumberFormat="1" applyFont="1" applyFill="1" applyBorder="1" applyAlignment="1" applyProtection="1">
      <alignment horizontal="center" vertical="center"/>
      <protection locked="0"/>
    </xf>
    <xf numFmtId="0" fontId="48" fillId="0" borderId="0" xfId="52" applyFont="1" applyBorder="1" applyAlignment="1">
      <alignment horizontal="left" vertical="center"/>
      <protection/>
    </xf>
    <xf numFmtId="0" fontId="3" fillId="0" borderId="12" xfId="52" applyFont="1" applyBorder="1" applyAlignment="1">
      <alignment horizontal="left" vertical="center"/>
      <protection/>
    </xf>
    <xf numFmtId="4" fontId="3" fillId="0" borderId="20" xfId="52" applyNumberFormat="1" applyFont="1" applyBorder="1" applyAlignment="1" applyProtection="1">
      <alignment horizontal="center" vertical="center"/>
      <protection locked="0"/>
    </xf>
    <xf numFmtId="0" fontId="3" fillId="0" borderId="22" xfId="52" applyFont="1" applyBorder="1" applyAlignment="1">
      <alignment horizontal="center" vertical="center"/>
      <protection/>
    </xf>
    <xf numFmtId="4" fontId="47" fillId="3" borderId="20" xfId="52" applyNumberFormat="1" applyFont="1" applyFill="1" applyBorder="1" applyAlignment="1">
      <alignment horizontal="center" vertical="center"/>
      <protection/>
    </xf>
    <xf numFmtId="0" fontId="50" fillId="0" borderId="14" xfId="52" applyFont="1" applyBorder="1" applyAlignment="1">
      <alignment horizontal="left" vertical="center"/>
      <protection/>
    </xf>
    <xf numFmtId="0" fontId="3" fillId="0" borderId="15" xfId="52" applyFont="1" applyBorder="1" applyAlignment="1">
      <alignment horizontal="center" vertical="center"/>
      <protection/>
    </xf>
    <xf numFmtId="0" fontId="50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vertical="center"/>
      <protection/>
    </xf>
    <xf numFmtId="0" fontId="14" fillId="0" borderId="0" xfId="52" applyFont="1" applyBorder="1" applyAlignment="1">
      <alignment vertical="center"/>
      <protection/>
    </xf>
    <xf numFmtId="4" fontId="47" fillId="0" borderId="0" xfId="52" applyNumberFormat="1" applyFont="1" applyFill="1" applyBorder="1" applyAlignment="1">
      <alignment horizontal="center" vertical="center"/>
      <protection/>
    </xf>
    <xf numFmtId="3" fontId="47" fillId="3" borderId="20" xfId="52" applyNumberFormat="1" applyFont="1" applyFill="1" applyBorder="1" applyAlignment="1" applyProtection="1">
      <alignment horizontal="center" vertical="center"/>
      <protection locked="0"/>
    </xf>
    <xf numFmtId="0" fontId="14" fillId="0" borderId="15" xfId="52" applyFont="1" applyBorder="1" applyAlignment="1">
      <alignment vertical="center"/>
      <protection/>
    </xf>
    <xf numFmtId="0" fontId="51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45" fillId="0" borderId="12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vertical="center"/>
    </xf>
    <xf numFmtId="3" fontId="3" fillId="0" borderId="21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4" fontId="3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0" xfId="52" applyFont="1" applyBorder="1" applyAlignment="1">
      <alignment horizontal="left" vertical="center"/>
      <protection/>
    </xf>
    <xf numFmtId="0" fontId="14" fillId="0" borderId="13" xfId="52" applyFont="1" applyBorder="1" applyAlignment="1">
      <alignment horizontal="left" vertical="center"/>
      <protection/>
    </xf>
    <xf numFmtId="2" fontId="3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15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 applyProtection="1">
      <alignment vertical="center"/>
      <protection/>
    </xf>
    <xf numFmtId="0" fontId="17" fillId="0" borderId="16" xfId="0" applyFont="1" applyBorder="1" applyAlignment="1">
      <alignment vertical="center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10" fontId="3" fillId="0" borderId="20" xfId="0" applyNumberFormat="1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" fontId="47" fillId="3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4" fillId="0" borderId="12" xfId="52" applyFont="1" applyFill="1" applyBorder="1" applyAlignment="1">
      <alignment vertical="center"/>
      <protection/>
    </xf>
    <xf numFmtId="0" fontId="14" fillId="0" borderId="0" xfId="52" applyFont="1" applyFill="1" applyBorder="1" applyAlignment="1">
      <alignment vertical="center"/>
      <protection/>
    </xf>
    <xf numFmtId="0" fontId="14" fillId="0" borderId="13" xfId="52" applyFont="1" applyFill="1" applyBorder="1" applyAlignment="1">
      <alignment vertical="center"/>
      <protection/>
    </xf>
    <xf numFmtId="2" fontId="14" fillId="0" borderId="24" xfId="0" applyNumberFormat="1" applyFont="1" applyBorder="1" applyAlignment="1">
      <alignment horizontal="center" vertical="center"/>
    </xf>
    <xf numFmtId="0" fontId="44" fillId="0" borderId="0" xfId="52" applyFont="1" applyBorder="1" applyAlignment="1">
      <alignment vertical="center"/>
      <protection/>
    </xf>
    <xf numFmtId="0" fontId="3" fillId="0" borderId="25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1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3" fontId="5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vertical="center"/>
    </xf>
    <xf numFmtId="4" fontId="3" fillId="0" borderId="0" xfId="0" applyNumberFormat="1" applyFont="1" applyBorder="1" applyAlignment="1" applyProtection="1">
      <alignment horizontal="center" vertical="center"/>
      <protection/>
    </xf>
    <xf numFmtId="3" fontId="14" fillId="3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4" fillId="10" borderId="27" xfId="0" applyFont="1" applyFill="1" applyBorder="1" applyAlignment="1">
      <alignment horizontal="left" vertical="center"/>
    </xf>
    <xf numFmtId="0" fontId="3" fillId="10" borderId="22" xfId="0" applyFont="1" applyFill="1" applyBorder="1" applyAlignment="1">
      <alignment vertical="center"/>
    </xf>
    <xf numFmtId="0" fontId="3" fillId="10" borderId="25" xfId="0" applyFont="1" applyFill="1" applyBorder="1" applyAlignment="1">
      <alignment horizontal="center" vertical="center"/>
    </xf>
    <xf numFmtId="0" fontId="3" fillId="10" borderId="23" xfId="0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 horizontal="left" vertical="center"/>
    </xf>
    <xf numFmtId="0" fontId="3" fillId="2" borderId="22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0" fontId="14" fillId="10" borderId="22" xfId="0" applyFont="1" applyFill="1" applyBorder="1" applyAlignment="1">
      <alignment vertical="center"/>
    </xf>
    <xf numFmtId="0" fontId="14" fillId="10" borderId="25" xfId="0" applyFont="1" applyFill="1" applyBorder="1" applyAlignment="1">
      <alignment horizontal="center" vertical="center"/>
    </xf>
    <xf numFmtId="0" fontId="14" fillId="10" borderId="23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left" vertical="center"/>
    </xf>
    <xf numFmtId="10" fontId="3" fillId="0" borderId="0" xfId="0" applyNumberFormat="1" applyFont="1" applyBorder="1" applyAlignment="1" applyProtection="1">
      <alignment horizontal="center" vertical="center"/>
      <protection/>
    </xf>
    <xf numFmtId="10" fontId="3" fillId="3" borderId="20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vertical="center"/>
    </xf>
    <xf numFmtId="4" fontId="3" fillId="0" borderId="23" xfId="0" applyNumberFormat="1" applyFont="1" applyBorder="1" applyAlignment="1" applyProtection="1">
      <alignment horizontal="center" vertical="center"/>
      <protection locked="0"/>
    </xf>
    <xf numFmtId="4" fontId="3" fillId="0" borderId="13" xfId="0" applyNumberFormat="1" applyFont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4" fontId="3" fillId="0" borderId="20" xfId="0" applyNumberFormat="1" applyFont="1" applyBorder="1" applyAlignment="1" applyProtection="1">
      <alignment horizontal="center" vertical="center"/>
      <protection/>
    </xf>
    <xf numFmtId="4" fontId="3" fillId="0" borderId="23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4" fontId="47" fillId="3" borderId="20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2" fontId="3" fillId="0" borderId="22" xfId="0" applyNumberFormat="1" applyFont="1" applyBorder="1" applyAlignment="1">
      <alignment horizontal="center" vertical="center"/>
    </xf>
    <xf numFmtId="4" fontId="47" fillId="3" borderId="29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3" fontId="47" fillId="3" borderId="29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3" fontId="47" fillId="3" borderId="20" xfId="0" applyNumberFormat="1" applyFont="1" applyFill="1" applyBorder="1" applyAlignment="1" applyProtection="1">
      <alignment horizontal="center" vertical="center"/>
      <protection locked="0"/>
    </xf>
    <xf numFmtId="0" fontId="55" fillId="0" borderId="0" xfId="59" applyFont="1" applyBorder="1" applyAlignment="1">
      <alignment horizontal="left" vertical="center"/>
      <protection/>
    </xf>
    <xf numFmtId="0" fontId="55" fillId="0" borderId="0" xfId="59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left"/>
      <protection/>
    </xf>
    <xf numFmtId="0" fontId="3" fillId="0" borderId="0" xfId="61" applyFont="1" applyBorder="1" applyAlignment="1">
      <alignment horizontal="right"/>
      <protection/>
    </xf>
    <xf numFmtId="0" fontId="39" fillId="0" borderId="0" xfId="61" applyFont="1" applyBorder="1" applyAlignment="1">
      <alignment horizontal="right"/>
      <protection/>
    </xf>
    <xf numFmtId="0" fontId="3" fillId="0" borderId="0" xfId="59" applyFont="1" applyBorder="1" applyAlignment="1">
      <alignment vertical="center"/>
      <protection/>
    </xf>
    <xf numFmtId="0" fontId="3" fillId="0" borderId="0" xfId="61" applyFont="1" applyBorder="1">
      <alignment/>
      <protection/>
    </xf>
    <xf numFmtId="0" fontId="3" fillId="0" borderId="0" xfId="59" applyFont="1" applyAlignment="1">
      <alignment horizontal="left" vertical="center"/>
      <protection/>
    </xf>
    <xf numFmtId="0" fontId="3" fillId="0" borderId="0" xfId="59" applyFont="1" applyAlignment="1">
      <alignment vertical="center"/>
      <protection/>
    </xf>
    <xf numFmtId="0" fontId="48" fillId="0" borderId="17" xfId="59" applyFont="1" applyBorder="1" applyAlignment="1">
      <alignment horizontal="left" vertical="center"/>
      <protection/>
    </xf>
    <xf numFmtId="0" fontId="48" fillId="0" borderId="18" xfId="59" applyFont="1" applyBorder="1" applyAlignment="1">
      <alignment horizontal="center" vertical="center"/>
      <protection/>
    </xf>
    <xf numFmtId="0" fontId="48" fillId="0" borderId="19" xfId="59" applyFont="1" applyBorder="1" applyAlignment="1">
      <alignment horizontal="center" vertical="center"/>
      <protection/>
    </xf>
    <xf numFmtId="0" fontId="14" fillId="0" borderId="12" xfId="59" applyFont="1" applyBorder="1" applyAlignment="1">
      <alignment vertical="center"/>
      <protection/>
    </xf>
    <xf numFmtId="0" fontId="48" fillId="0" borderId="0" xfId="59" applyFont="1" applyBorder="1" applyAlignment="1">
      <alignment horizontal="center" vertical="center"/>
      <protection/>
    </xf>
    <xf numFmtId="0" fontId="48" fillId="0" borderId="13" xfId="59" applyFont="1" applyBorder="1" applyAlignment="1">
      <alignment horizontal="center" vertical="center"/>
      <protection/>
    </xf>
    <xf numFmtId="0" fontId="48" fillId="0" borderId="14" xfId="59" applyFont="1" applyBorder="1" applyAlignment="1">
      <alignment horizontal="left" vertical="center"/>
      <protection/>
    </xf>
    <xf numFmtId="0" fontId="3" fillId="0" borderId="15" xfId="59" applyFont="1" applyBorder="1" applyAlignment="1">
      <alignment vertical="center"/>
      <protection/>
    </xf>
    <xf numFmtId="0" fontId="48" fillId="0" borderId="15" xfId="59" applyFont="1" applyBorder="1" applyAlignment="1">
      <alignment horizontal="center" vertical="center"/>
      <protection/>
    </xf>
    <xf numFmtId="0" fontId="48" fillId="0" borderId="16" xfId="59" applyFont="1" applyBorder="1" applyAlignment="1">
      <alignment horizontal="center" vertical="center"/>
      <protection/>
    </xf>
    <xf numFmtId="0" fontId="48" fillId="0" borderId="0" xfId="59" applyFont="1" applyBorder="1" applyAlignment="1">
      <alignment horizontal="left" vertical="center"/>
      <protection/>
    </xf>
    <xf numFmtId="0" fontId="3" fillId="0" borderId="17" xfId="59" applyFont="1" applyBorder="1" applyAlignment="1">
      <alignment horizontal="left" vertical="center"/>
      <protection/>
    </xf>
    <xf numFmtId="0" fontId="3" fillId="0" borderId="18" xfId="59" applyFont="1" applyBorder="1" applyAlignment="1">
      <alignment vertical="center"/>
      <protection/>
    </xf>
    <xf numFmtId="0" fontId="3" fillId="0" borderId="19" xfId="59" applyFont="1" applyBorder="1" applyAlignment="1">
      <alignment vertical="center"/>
      <protection/>
    </xf>
    <xf numFmtId="0" fontId="45" fillId="0" borderId="12" xfId="59" applyFont="1" applyFill="1" applyBorder="1" applyAlignment="1">
      <alignment horizontal="left" vertical="center"/>
      <protection/>
    </xf>
    <xf numFmtId="0" fontId="44" fillId="0" borderId="0" xfId="59" applyFont="1" applyFill="1" applyBorder="1" applyAlignment="1">
      <alignment horizontal="centerContinuous" vertical="center"/>
      <protection/>
    </xf>
    <xf numFmtId="0" fontId="3" fillId="0" borderId="0" xfId="59" applyFont="1" applyFill="1" applyBorder="1" applyAlignment="1">
      <alignment horizontal="centerContinuous" vertical="center"/>
      <protection/>
    </xf>
    <xf numFmtId="0" fontId="3" fillId="0" borderId="13" xfId="59" applyFont="1" applyFill="1" applyBorder="1" applyAlignment="1">
      <alignment horizontal="centerContinuous" vertical="center"/>
      <protection/>
    </xf>
    <xf numFmtId="0" fontId="0" fillId="0" borderId="0" xfId="0" applyBorder="1" applyAlignment="1">
      <alignment/>
    </xf>
    <xf numFmtId="0" fontId="14" fillId="0" borderId="12" xfId="59" applyFont="1" applyFill="1" applyBorder="1" applyAlignment="1">
      <alignment horizontal="left" vertical="center"/>
      <protection/>
    </xf>
    <xf numFmtId="0" fontId="3" fillId="0" borderId="12" xfId="59" applyFont="1" applyFill="1" applyBorder="1" applyAlignment="1">
      <alignment horizontal="left" vertical="center"/>
      <protection/>
    </xf>
    <xf numFmtId="0" fontId="3" fillId="0" borderId="12" xfId="59" applyFont="1" applyBorder="1" applyAlignment="1">
      <alignment horizontal="left" vertical="center"/>
      <protection/>
    </xf>
    <xf numFmtId="0" fontId="3" fillId="0" borderId="13" xfId="59" applyFont="1" applyBorder="1" applyAlignment="1">
      <alignment vertical="center"/>
      <protection/>
    </xf>
    <xf numFmtId="0" fontId="42" fillId="0" borderId="12" xfId="59" applyFont="1" applyBorder="1" applyAlignment="1">
      <alignment horizontal="left" vertical="center"/>
      <protection/>
    </xf>
    <xf numFmtId="0" fontId="43" fillId="0" borderId="12" xfId="0" applyFont="1" applyBorder="1" applyAlignment="1">
      <alignment horizontal="left" vertical="center"/>
    </xf>
    <xf numFmtId="0" fontId="44" fillId="0" borderId="12" xfId="59" applyFont="1" applyBorder="1" applyAlignment="1">
      <alignment horizontal="left" vertical="center"/>
      <protection/>
    </xf>
    <xf numFmtId="0" fontId="14" fillId="0" borderId="12" xfId="59" applyFont="1" applyBorder="1" applyAlignment="1">
      <alignment horizontal="left"/>
      <protection/>
    </xf>
    <xf numFmtId="0" fontId="3" fillId="0" borderId="14" xfId="59" applyFont="1" applyBorder="1" applyAlignment="1">
      <alignment horizontal="left" vertical="center"/>
      <protection/>
    </xf>
    <xf numFmtId="0" fontId="3" fillId="0" borderId="16" xfId="59" applyFont="1" applyBorder="1" applyAlignment="1">
      <alignment vertical="center"/>
      <protection/>
    </xf>
    <xf numFmtId="0" fontId="45" fillId="0" borderId="12" xfId="59" applyFont="1" applyBorder="1" applyAlignment="1">
      <alignment horizontal="left" vertical="center"/>
      <protection/>
    </xf>
    <xf numFmtId="0" fontId="45" fillId="0" borderId="0" xfId="59" applyFont="1" applyBorder="1" applyAlignment="1">
      <alignment vertical="center"/>
      <protection/>
    </xf>
    <xf numFmtId="0" fontId="18" fillId="0" borderId="12" xfId="59" applyNumberFormat="1" applyFont="1" applyBorder="1" applyAlignment="1">
      <alignment horizontal="left" vertical="center"/>
      <protection/>
    </xf>
    <xf numFmtId="0" fontId="18" fillId="0" borderId="0" xfId="59" applyFont="1" applyBorder="1" applyAlignment="1">
      <alignment vertical="center"/>
      <protection/>
    </xf>
    <xf numFmtId="1" fontId="3" fillId="0" borderId="20" xfId="59" applyNumberFormat="1" applyFont="1" applyBorder="1" applyAlignment="1" applyProtection="1">
      <alignment horizontal="center" vertical="center"/>
      <protection locked="0"/>
    </xf>
    <xf numFmtId="0" fontId="18" fillId="0" borderId="13" xfId="59" applyFont="1" applyBorder="1" applyAlignment="1">
      <alignment vertical="center"/>
      <protection/>
    </xf>
    <xf numFmtId="4" fontId="3" fillId="0" borderId="20" xfId="59" applyNumberFormat="1" applyFont="1" applyBorder="1" applyAlignment="1" applyProtection="1">
      <alignment horizontal="center" vertical="center"/>
      <protection locked="0"/>
    </xf>
    <xf numFmtId="3" fontId="3" fillId="0" borderId="20" xfId="59" applyNumberFormat="1" applyFont="1" applyBorder="1" applyAlignment="1" applyProtection="1">
      <alignment horizontal="center" vertical="center"/>
      <protection locked="0"/>
    </xf>
    <xf numFmtId="0" fontId="3" fillId="0" borderId="0" xfId="59" applyFont="1" applyBorder="1" applyAlignment="1">
      <alignment horizontal="left" vertical="center"/>
      <protection/>
    </xf>
    <xf numFmtId="2" fontId="3" fillId="0" borderId="24" xfId="59" applyNumberFormat="1" applyFont="1" applyBorder="1" applyAlignment="1">
      <alignment horizontal="center" vertical="center"/>
      <protection/>
    </xf>
    <xf numFmtId="0" fontId="14" fillId="0" borderId="0" xfId="59" applyFont="1" applyBorder="1" applyAlignment="1">
      <alignment vertical="center"/>
      <protection/>
    </xf>
    <xf numFmtId="4" fontId="47" fillId="3" borderId="20" xfId="59" applyNumberFormat="1" applyFont="1" applyFill="1" applyBorder="1" applyAlignment="1">
      <alignment horizontal="center" vertical="center"/>
      <protection/>
    </xf>
    <xf numFmtId="0" fontId="3" fillId="0" borderId="15" xfId="59" applyFont="1" applyBorder="1" applyAlignment="1">
      <alignment horizontal="right" vertical="center"/>
      <protection/>
    </xf>
    <xf numFmtId="0" fontId="17" fillId="0" borderId="0" xfId="59" applyFont="1" applyBorder="1" applyAlignment="1">
      <alignment horizontal="right" vertical="center"/>
      <protection/>
    </xf>
    <xf numFmtId="0" fontId="14" fillId="0" borderId="12" xfId="59" applyFont="1" applyBorder="1" applyAlignment="1">
      <alignment horizontal="left" vertical="center"/>
      <protection/>
    </xf>
    <xf numFmtId="3" fontId="47" fillId="3" borderId="20" xfId="59" applyNumberFormat="1" applyFont="1" applyFill="1" applyBorder="1" applyAlignment="1" applyProtection="1">
      <alignment horizontal="center" vertical="center"/>
      <protection locked="0"/>
    </xf>
    <xf numFmtId="0" fontId="42" fillId="0" borderId="0" xfId="59" applyFont="1" applyBorder="1" applyAlignment="1">
      <alignment horizontal="right" vertical="center"/>
      <protection/>
    </xf>
    <xf numFmtId="0" fontId="14" fillId="0" borderId="0" xfId="59" applyFont="1" applyBorder="1" applyAlignment="1">
      <alignment horizontal="left" vertical="center"/>
      <protection/>
    </xf>
    <xf numFmtId="3" fontId="14" fillId="0" borderId="26" xfId="59" applyNumberFormat="1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55" fillId="0" borderId="0" xfId="57" applyFont="1" applyBorder="1" applyAlignment="1">
      <alignment horizontal="left" vertical="center"/>
      <protection/>
    </xf>
    <xf numFmtId="0" fontId="55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 vertical="center"/>
      <protection/>
    </xf>
    <xf numFmtId="0" fontId="3" fillId="0" borderId="0" xfId="57" applyFont="1" applyBorder="1" applyAlignment="1">
      <alignment horizontal="right" vertical="center"/>
      <protection/>
    </xf>
    <xf numFmtId="0" fontId="48" fillId="0" borderId="17" xfId="57" applyFont="1" applyBorder="1" applyAlignment="1">
      <alignment horizontal="left" vertical="center"/>
      <protection/>
    </xf>
    <xf numFmtId="0" fontId="48" fillId="0" borderId="18" xfId="57" applyFont="1" applyBorder="1" applyAlignment="1">
      <alignment horizontal="center" vertical="center"/>
      <protection/>
    </xf>
    <xf numFmtId="0" fontId="48" fillId="0" borderId="19" xfId="57" applyFont="1" applyBorder="1" applyAlignment="1">
      <alignment horizontal="center" vertical="center"/>
      <protection/>
    </xf>
    <xf numFmtId="0" fontId="14" fillId="0" borderId="12" xfId="57" applyFont="1" applyBorder="1" applyAlignment="1">
      <alignment horizontal="left" vertical="center"/>
      <protection/>
    </xf>
    <xf numFmtId="0" fontId="14" fillId="0" borderId="0" xfId="57" applyFont="1" applyBorder="1" applyAlignment="1">
      <alignment horizontal="left" vertical="center"/>
      <protection/>
    </xf>
    <xf numFmtId="0" fontId="48" fillId="0" borderId="0" xfId="57" applyFont="1" applyBorder="1" applyAlignment="1">
      <alignment horizontal="center" vertical="center"/>
      <protection/>
    </xf>
    <xf numFmtId="0" fontId="48" fillId="0" borderId="13" xfId="57" applyFont="1" applyBorder="1" applyAlignment="1">
      <alignment horizontal="center" vertical="center"/>
      <protection/>
    </xf>
    <xf numFmtId="0" fontId="48" fillId="0" borderId="14" xfId="57" applyFont="1" applyBorder="1" applyAlignment="1">
      <alignment horizontal="left" vertical="center"/>
      <protection/>
    </xf>
    <xf numFmtId="0" fontId="3" fillId="0" borderId="15" xfId="57" applyFont="1" applyBorder="1" applyAlignment="1">
      <alignment vertical="center"/>
      <protection/>
    </xf>
    <xf numFmtId="0" fontId="48" fillId="0" borderId="15" xfId="57" applyFont="1" applyBorder="1" applyAlignment="1">
      <alignment horizontal="center" vertical="center"/>
      <protection/>
    </xf>
    <xf numFmtId="0" fontId="48" fillId="0" borderId="16" xfId="57" applyFont="1" applyBorder="1" applyAlignment="1">
      <alignment horizontal="center" vertical="center"/>
      <protection/>
    </xf>
    <xf numFmtId="0" fontId="48" fillId="0" borderId="0" xfId="57" applyFont="1" applyBorder="1" applyAlignment="1">
      <alignment horizontal="left" vertical="center"/>
      <protection/>
    </xf>
    <xf numFmtId="0" fontId="17" fillId="0" borderId="17" xfId="57" applyFont="1" applyBorder="1" applyAlignment="1">
      <alignment horizontal="left" vertical="center"/>
      <protection/>
    </xf>
    <xf numFmtId="0" fontId="3" fillId="0" borderId="18" xfId="57" applyFont="1" applyBorder="1" applyAlignment="1">
      <alignment vertical="center"/>
      <protection/>
    </xf>
    <xf numFmtId="0" fontId="3" fillId="0" borderId="19" xfId="57" applyFont="1" applyBorder="1" applyAlignment="1">
      <alignment vertical="center"/>
      <protection/>
    </xf>
    <xf numFmtId="0" fontId="45" fillId="0" borderId="12" xfId="57" applyFont="1" applyFill="1" applyBorder="1" applyAlignment="1">
      <alignment horizontal="left" vertical="center"/>
      <protection/>
    </xf>
    <xf numFmtId="0" fontId="44" fillId="0" borderId="0" xfId="57" applyFont="1" applyFill="1" applyBorder="1" applyAlignment="1">
      <alignment horizontal="centerContinuous" vertical="center"/>
      <protection/>
    </xf>
    <xf numFmtId="0" fontId="3" fillId="0" borderId="0" xfId="57" applyFont="1" applyFill="1" applyBorder="1" applyAlignment="1">
      <alignment horizontal="centerContinuous" vertical="center"/>
      <protection/>
    </xf>
    <xf numFmtId="0" fontId="3" fillId="0" borderId="13" xfId="57" applyFont="1" applyFill="1" applyBorder="1" applyAlignment="1">
      <alignment horizontal="centerContinuous" vertical="center"/>
      <protection/>
    </xf>
    <xf numFmtId="0" fontId="14" fillId="0" borderId="12" xfId="57" applyFont="1" applyFill="1" applyBorder="1" applyAlignment="1">
      <alignment horizontal="left" vertical="center"/>
      <protection/>
    </xf>
    <xf numFmtId="0" fontId="3" fillId="0" borderId="12" xfId="57" applyFont="1" applyFill="1" applyBorder="1" applyAlignment="1">
      <alignment horizontal="left" vertical="center"/>
      <protection/>
    </xf>
    <xf numFmtId="0" fontId="17" fillId="0" borderId="12" xfId="57" applyFont="1" applyBorder="1" applyAlignment="1">
      <alignment horizontal="left" vertical="center"/>
      <protection/>
    </xf>
    <xf numFmtId="0" fontId="3" fillId="0" borderId="13" xfId="57" applyFont="1" applyBorder="1" applyAlignment="1">
      <alignment vertical="center"/>
      <protection/>
    </xf>
    <xf numFmtId="0" fontId="45" fillId="0" borderId="12" xfId="57" applyFont="1" applyBorder="1" applyAlignment="1">
      <alignment horizontal="left" vertical="center"/>
      <protection/>
    </xf>
    <xf numFmtId="0" fontId="3" fillId="0" borderId="12" xfId="57" applyFont="1" applyBorder="1" applyAlignment="1">
      <alignment horizontal="left" vertical="center"/>
      <protection/>
    </xf>
    <xf numFmtId="0" fontId="3" fillId="0" borderId="14" xfId="57" applyFont="1" applyBorder="1" applyAlignment="1">
      <alignment horizontal="left" vertical="center"/>
      <protection/>
    </xf>
    <xf numFmtId="0" fontId="3" fillId="0" borderId="16" xfId="57" applyFont="1" applyBorder="1" applyAlignment="1">
      <alignment vertical="center"/>
      <protection/>
    </xf>
    <xf numFmtId="0" fontId="39" fillId="0" borderId="17" xfId="57" applyFont="1" applyBorder="1" applyAlignment="1">
      <alignment horizontal="left"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20" xfId="57" applyFont="1" applyBorder="1" applyAlignment="1" applyProtection="1">
      <alignment horizontal="center" vertical="center"/>
      <protection locked="0"/>
    </xf>
    <xf numFmtId="0" fontId="46" fillId="0" borderId="0" xfId="57" applyFont="1" applyBorder="1" applyAlignment="1">
      <alignment vertical="center"/>
      <protection/>
    </xf>
    <xf numFmtId="0" fontId="3" fillId="0" borderId="26" xfId="57" applyFont="1" applyBorder="1" applyAlignment="1">
      <alignment horizontal="center" vertical="center"/>
      <protection/>
    </xf>
    <xf numFmtId="0" fontId="14" fillId="0" borderId="0" xfId="57" applyFont="1" applyBorder="1" applyAlignment="1">
      <alignment vertical="center"/>
      <protection/>
    </xf>
    <xf numFmtId="0" fontId="14" fillId="0" borderId="20" xfId="57" applyFont="1" applyBorder="1" applyAlignment="1">
      <alignment horizontal="center" vertical="center"/>
      <protection/>
    </xf>
    <xf numFmtId="10" fontId="3" fillId="0" borderId="20" xfId="57" applyNumberFormat="1" applyFont="1" applyBorder="1" applyAlignment="1" applyProtection="1">
      <alignment horizontal="center" vertical="center"/>
      <protection locked="0"/>
    </xf>
    <xf numFmtId="2" fontId="3" fillId="0" borderId="20" xfId="57" applyNumberFormat="1" applyFont="1" applyBorder="1" applyAlignment="1" applyProtection="1">
      <alignment horizontal="center" vertical="center"/>
      <protection locked="0"/>
    </xf>
    <xf numFmtId="3" fontId="3" fillId="0" borderId="20" xfId="57" applyNumberFormat="1" applyFont="1" applyBorder="1" applyAlignment="1" applyProtection="1">
      <alignment horizontal="center" vertical="center"/>
      <protection locked="0"/>
    </xf>
    <xf numFmtId="0" fontId="3" fillId="0" borderId="15" xfId="57" applyFont="1" applyBorder="1" applyAlignment="1">
      <alignment horizontal="center" vertical="center"/>
      <protection/>
    </xf>
    <xf numFmtId="0" fontId="3" fillId="0" borderId="16" xfId="57" applyFont="1" applyBorder="1" applyAlignment="1">
      <alignment horizontal="center" vertical="center"/>
      <protection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13" xfId="57" applyFont="1" applyFill="1" applyBorder="1" applyAlignment="1">
      <alignment horizontal="center" vertical="center"/>
      <protection/>
    </xf>
    <xf numFmtId="4" fontId="3" fillId="0" borderId="20" xfId="57" applyNumberFormat="1" applyFont="1" applyBorder="1" applyAlignment="1" applyProtection="1">
      <alignment horizontal="center" vertical="center"/>
      <protection locked="0"/>
    </xf>
    <xf numFmtId="2" fontId="3" fillId="0" borderId="0" xfId="57" applyNumberFormat="1" applyFont="1" applyBorder="1" applyAlignment="1">
      <alignment horizontal="center" vertical="center"/>
      <protection/>
    </xf>
    <xf numFmtId="0" fontId="14" fillId="0" borderId="0" xfId="57" applyFont="1" applyBorder="1" applyAlignment="1">
      <alignment horizontal="center" vertical="center"/>
      <protection/>
    </xf>
    <xf numFmtId="4" fontId="47" fillId="3" borderId="20" xfId="57" applyNumberFormat="1" applyFont="1" applyFill="1" applyBorder="1" applyAlignment="1">
      <alignment horizontal="center" vertical="center"/>
      <protection/>
    </xf>
    <xf numFmtId="0" fontId="3" fillId="0" borderId="15" xfId="57" applyFont="1" applyBorder="1" applyAlignment="1">
      <alignment horizontal="right" vertical="center"/>
      <protection/>
    </xf>
    <xf numFmtId="0" fontId="3" fillId="0" borderId="0" xfId="57" applyFont="1" applyAlignment="1">
      <alignment horizontal="left" vertical="center"/>
      <protection/>
    </xf>
    <xf numFmtId="0" fontId="3" fillId="0" borderId="0" xfId="57" applyFont="1" applyAlignment="1">
      <alignment vertical="center"/>
      <protection/>
    </xf>
    <xf numFmtId="0" fontId="17" fillId="0" borderId="0" xfId="57" applyFont="1" applyAlignment="1">
      <alignment horizontal="right" vertical="center"/>
      <protection/>
    </xf>
    <xf numFmtId="0" fontId="14" fillId="0" borderId="17" xfId="57" applyFont="1" applyBorder="1" applyAlignment="1">
      <alignment horizontal="left" vertical="center"/>
      <protection/>
    </xf>
    <xf numFmtId="0" fontId="56" fillId="0" borderId="12" xfId="57" applyFont="1" applyBorder="1" applyAlignment="1">
      <alignment horizontal="left" vertical="center"/>
      <protection/>
    </xf>
    <xf numFmtId="3" fontId="47" fillId="3" borderId="20" xfId="57" applyNumberFormat="1" applyFont="1" applyFill="1" applyBorder="1" applyAlignment="1" applyProtection="1">
      <alignment horizontal="center" vertical="center"/>
      <protection locked="0"/>
    </xf>
    <xf numFmtId="0" fontId="42" fillId="0" borderId="0" xfId="57" applyFont="1" applyBorder="1" applyAlignment="1">
      <alignment horizontal="center" vertical="center"/>
      <protection/>
    </xf>
    <xf numFmtId="3" fontId="14" fillId="0" borderId="24" xfId="57" applyNumberFormat="1" applyFont="1" applyBorder="1" applyAlignment="1">
      <alignment horizontal="center" vertical="center"/>
      <protection/>
    </xf>
    <xf numFmtId="4" fontId="47" fillId="3" borderId="20" xfId="57" applyNumberFormat="1" applyFont="1" applyFill="1" applyBorder="1" applyAlignment="1" applyProtection="1">
      <alignment horizontal="center" vertical="center"/>
      <protection locked="0"/>
    </xf>
    <xf numFmtId="0" fontId="14" fillId="0" borderId="14" xfId="57" applyFont="1" applyBorder="1" applyAlignment="1">
      <alignment horizontal="left" vertical="center"/>
      <protection/>
    </xf>
    <xf numFmtId="0" fontId="55" fillId="0" borderId="0" xfId="58" applyFont="1" applyBorder="1" applyAlignment="1">
      <alignment horizontal="left" vertical="center"/>
      <protection/>
    </xf>
    <xf numFmtId="0" fontId="55" fillId="0" borderId="0" xfId="58" applyFont="1" applyBorder="1" applyAlignment="1">
      <alignment horizontal="center" vertical="center"/>
      <protection/>
    </xf>
    <xf numFmtId="0" fontId="3" fillId="0" borderId="0" xfId="58" applyFont="1" applyAlignment="1">
      <alignment horizontal="left" vertical="center"/>
      <protection/>
    </xf>
    <xf numFmtId="0" fontId="3" fillId="0" borderId="0" xfId="58" applyFont="1" applyAlignment="1">
      <alignment vertical="center"/>
      <protection/>
    </xf>
    <xf numFmtId="0" fontId="48" fillId="0" borderId="17" xfId="58" applyFont="1" applyBorder="1" applyAlignment="1">
      <alignment horizontal="left" vertical="center"/>
      <protection/>
    </xf>
    <xf numFmtId="0" fontId="48" fillId="0" borderId="18" xfId="58" applyFont="1" applyBorder="1" applyAlignment="1">
      <alignment horizontal="center" vertical="center"/>
      <protection/>
    </xf>
    <xf numFmtId="0" fontId="48" fillId="0" borderId="19" xfId="58" applyFont="1" applyBorder="1" applyAlignment="1">
      <alignment horizontal="center" vertical="center"/>
      <protection/>
    </xf>
    <xf numFmtId="0" fontId="14" fillId="0" borderId="12" xfId="58" applyFont="1" applyBorder="1" applyAlignment="1">
      <alignment horizontal="left" vertical="center"/>
      <protection/>
    </xf>
    <xf numFmtId="0" fontId="14" fillId="0" borderId="0" xfId="58" applyFont="1" applyBorder="1" applyAlignment="1">
      <alignment vertical="center"/>
      <protection/>
    </xf>
    <xf numFmtId="0" fontId="48" fillId="0" borderId="0" xfId="58" applyFont="1" applyBorder="1" applyAlignment="1">
      <alignment horizontal="center" vertical="center"/>
      <protection/>
    </xf>
    <xf numFmtId="0" fontId="48" fillId="0" borderId="13" xfId="58" applyFont="1" applyBorder="1" applyAlignment="1">
      <alignment horizontal="center" vertical="center"/>
      <protection/>
    </xf>
    <xf numFmtId="0" fontId="48" fillId="0" borderId="14" xfId="58" applyFont="1" applyBorder="1" applyAlignment="1">
      <alignment horizontal="left" vertical="center"/>
      <protection/>
    </xf>
    <xf numFmtId="0" fontId="3" fillId="0" borderId="15" xfId="58" applyFont="1" applyBorder="1" applyAlignment="1">
      <alignment vertical="center"/>
      <protection/>
    </xf>
    <xf numFmtId="0" fontId="48" fillId="0" borderId="15" xfId="58" applyFont="1" applyBorder="1" applyAlignment="1">
      <alignment horizontal="center" vertical="center"/>
      <protection/>
    </xf>
    <xf numFmtId="0" fontId="48" fillId="0" borderId="16" xfId="58" applyFont="1" applyBorder="1" applyAlignment="1">
      <alignment horizontal="center" vertical="center"/>
      <protection/>
    </xf>
    <xf numFmtId="0" fontId="48" fillId="0" borderId="0" xfId="58" applyFont="1" applyBorder="1" applyAlignment="1">
      <alignment horizontal="left" vertical="center"/>
      <protection/>
    </xf>
    <xf numFmtId="0" fontId="3" fillId="0" borderId="17" xfId="58" applyFont="1" applyBorder="1" applyAlignment="1">
      <alignment horizontal="left" vertical="center"/>
      <protection/>
    </xf>
    <xf numFmtId="0" fontId="3" fillId="0" borderId="18" xfId="58" applyFont="1" applyBorder="1" applyAlignment="1">
      <alignment vertical="center"/>
      <protection/>
    </xf>
    <xf numFmtId="0" fontId="3" fillId="0" borderId="19" xfId="58" applyFont="1" applyBorder="1" applyAlignment="1">
      <alignment vertical="center"/>
      <protection/>
    </xf>
    <xf numFmtId="0" fontId="45" fillId="0" borderId="12" xfId="58" applyFont="1" applyFill="1" applyBorder="1" applyAlignment="1">
      <alignment horizontal="left" vertical="center"/>
      <protection/>
    </xf>
    <xf numFmtId="0" fontId="44" fillId="0" borderId="0" xfId="58" applyFont="1" applyFill="1" applyBorder="1" applyAlignment="1">
      <alignment horizontal="centerContinuous" vertical="center"/>
      <protection/>
    </xf>
    <xf numFmtId="0" fontId="3" fillId="0" borderId="0" xfId="58" applyFont="1" applyFill="1" applyBorder="1" applyAlignment="1">
      <alignment horizontal="centerContinuous" vertical="center"/>
      <protection/>
    </xf>
    <xf numFmtId="0" fontId="3" fillId="0" borderId="13" xfId="58" applyFont="1" applyFill="1" applyBorder="1" applyAlignment="1">
      <alignment horizontal="centerContinuous" vertical="center"/>
      <protection/>
    </xf>
    <xf numFmtId="0" fontId="14" fillId="0" borderId="12" xfId="58" applyFont="1" applyFill="1" applyBorder="1" applyAlignment="1">
      <alignment horizontal="left" vertical="center"/>
      <protection/>
    </xf>
    <xf numFmtId="0" fontId="3" fillId="0" borderId="12" xfId="58" applyFont="1" applyFill="1" applyBorder="1" applyAlignment="1">
      <alignment horizontal="left" vertical="center"/>
      <protection/>
    </xf>
    <xf numFmtId="0" fontId="3" fillId="0" borderId="12" xfId="58" applyFont="1" applyBorder="1" applyAlignment="1">
      <alignment horizontal="left" vertical="center"/>
      <protection/>
    </xf>
    <xf numFmtId="0" fontId="3" fillId="0" borderId="13" xfId="58" applyFont="1" applyBorder="1" applyAlignment="1">
      <alignment vertical="center"/>
      <protection/>
    </xf>
    <xf numFmtId="0" fontId="42" fillId="0" borderId="12" xfId="58" applyFont="1" applyBorder="1" applyAlignment="1">
      <alignment horizontal="left" vertical="center"/>
      <protection/>
    </xf>
    <xf numFmtId="0" fontId="18" fillId="0" borderId="12" xfId="0" applyFont="1" applyBorder="1" applyAlignment="1">
      <alignment horizontal="left" vertical="center"/>
    </xf>
    <xf numFmtId="0" fontId="14" fillId="0" borderId="12" xfId="58" applyFont="1" applyBorder="1" applyAlignment="1">
      <alignment horizontal="left"/>
      <protection/>
    </xf>
    <xf numFmtId="0" fontId="45" fillId="0" borderId="12" xfId="58" applyFont="1" applyBorder="1" applyAlignment="1">
      <alignment horizontal="left" vertical="center"/>
      <protection/>
    </xf>
    <xf numFmtId="0" fontId="3" fillId="0" borderId="14" xfId="58" applyFont="1" applyBorder="1" applyAlignment="1">
      <alignment horizontal="left" vertical="center"/>
      <protection/>
    </xf>
    <xf numFmtId="0" fontId="3" fillId="0" borderId="16" xfId="58" applyFont="1" applyBorder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12" xfId="58" applyNumberFormat="1" applyFont="1" applyBorder="1" applyAlignment="1">
      <alignment horizontal="left" vertical="center"/>
      <protection/>
    </xf>
    <xf numFmtId="0" fontId="18" fillId="0" borderId="0" xfId="58" applyFont="1" applyBorder="1" applyAlignment="1">
      <alignment vertical="center"/>
      <protection/>
    </xf>
    <xf numFmtId="0" fontId="3" fillId="0" borderId="20" xfId="58" applyFont="1" applyBorder="1" applyAlignment="1" applyProtection="1">
      <alignment horizontal="center" vertical="center"/>
      <protection locked="0"/>
    </xf>
    <xf numFmtId="0" fontId="3" fillId="0" borderId="26" xfId="58" applyFont="1" applyBorder="1" applyAlignment="1">
      <alignment horizontal="center" vertical="center"/>
      <protection/>
    </xf>
    <xf numFmtId="4" fontId="3" fillId="0" borderId="20" xfId="58" applyNumberFormat="1" applyFont="1" applyBorder="1" applyAlignment="1" applyProtection="1">
      <alignment horizontal="center" vertical="center"/>
      <protection locked="0"/>
    </xf>
    <xf numFmtId="0" fontId="3" fillId="0" borderId="22" xfId="58" applyFont="1" applyBorder="1" applyAlignment="1">
      <alignment horizontal="center" vertical="center"/>
      <protection/>
    </xf>
    <xf numFmtId="3" fontId="3" fillId="0" borderId="20" xfId="58" applyNumberFormat="1" applyFont="1" applyBorder="1" applyAlignment="1" applyProtection="1">
      <alignment horizontal="center" vertical="center"/>
      <protection locked="0"/>
    </xf>
    <xf numFmtId="0" fontId="54" fillId="0" borderId="13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left" vertical="center"/>
      <protection/>
    </xf>
    <xf numFmtId="2" fontId="3" fillId="0" borderId="22" xfId="58" applyNumberFormat="1" applyFont="1" applyBorder="1" applyAlignment="1" applyProtection="1">
      <alignment horizontal="center" vertical="center"/>
      <protection/>
    </xf>
    <xf numFmtId="2" fontId="3" fillId="0" borderId="22" xfId="58" applyNumberFormat="1" applyFont="1" applyBorder="1" applyAlignment="1">
      <alignment horizontal="center" vertical="center"/>
      <protection/>
    </xf>
    <xf numFmtId="4" fontId="47" fillId="3" borderId="20" xfId="58" applyNumberFormat="1" applyFont="1" applyFill="1" applyBorder="1" applyAlignment="1">
      <alignment horizontal="center" vertical="center"/>
      <protection/>
    </xf>
    <xf numFmtId="0" fontId="3" fillId="0" borderId="15" xfId="58" applyFont="1" applyBorder="1" applyAlignment="1">
      <alignment horizontal="right" vertical="center"/>
      <protection/>
    </xf>
    <xf numFmtId="0" fontId="17" fillId="0" borderId="0" xfId="58" applyFont="1" applyAlignment="1">
      <alignment horizontal="right" vertical="center"/>
      <protection/>
    </xf>
    <xf numFmtId="3" fontId="47" fillId="3" borderId="20" xfId="58" applyNumberFormat="1" applyFont="1" applyFill="1" applyBorder="1" applyAlignment="1" applyProtection="1">
      <alignment horizontal="center" vertical="center"/>
      <protection locked="0"/>
    </xf>
    <xf numFmtId="0" fontId="42" fillId="0" borderId="0" xfId="58" applyFont="1" applyBorder="1" applyAlignment="1">
      <alignment horizontal="center" vertical="center"/>
      <protection/>
    </xf>
    <xf numFmtId="0" fontId="18" fillId="0" borderId="22" xfId="58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left" vertical="center"/>
      <protection/>
    </xf>
    <xf numFmtId="0" fontId="48" fillId="0" borderId="0" xfId="60" applyFont="1" applyBorder="1" applyAlignment="1">
      <alignment horizontal="center" vertical="center"/>
      <protection/>
    </xf>
    <xf numFmtId="0" fontId="14" fillId="0" borderId="12" xfId="60" applyFont="1" applyBorder="1" applyAlignment="1">
      <alignment horizontal="left" vertical="center"/>
      <protection/>
    </xf>
    <xf numFmtId="0" fontId="14" fillId="0" borderId="0" xfId="60" applyFont="1" applyBorder="1" applyAlignment="1">
      <alignment horizontal="left" vertical="center"/>
      <protection/>
    </xf>
    <xf numFmtId="0" fontId="42" fillId="0" borderId="12" xfId="60" applyFont="1" applyBorder="1" applyAlignment="1">
      <alignment horizontal="left" vertical="center"/>
      <protection/>
    </xf>
    <xf numFmtId="0" fontId="17" fillId="0" borderId="12" xfId="0" applyFont="1" applyBorder="1" applyAlignment="1">
      <alignment horizontal="left" vertical="center"/>
    </xf>
    <xf numFmtId="0" fontId="3" fillId="0" borderId="12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vertical="center"/>
      <protection/>
    </xf>
    <xf numFmtId="0" fontId="46" fillId="0" borderId="12" xfId="60" applyFont="1" applyBorder="1" applyAlignment="1">
      <alignment horizontal="left" vertical="center"/>
      <protection/>
    </xf>
    <xf numFmtId="0" fontId="46" fillId="0" borderId="0" xfId="60" applyFont="1" applyBorder="1" applyAlignment="1">
      <alignment vertical="center"/>
      <protection/>
    </xf>
    <xf numFmtId="0" fontId="14" fillId="0" borderId="0" xfId="60" applyFont="1" applyBorder="1" applyAlignment="1">
      <alignment vertical="center"/>
      <protection/>
    </xf>
    <xf numFmtId="3" fontId="14" fillId="0" borderId="20" xfId="0" applyNumberFormat="1" applyFont="1" applyBorder="1" applyAlignment="1">
      <alignment horizontal="center" vertical="center"/>
    </xf>
    <xf numFmtId="10" fontId="3" fillId="0" borderId="2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14" fillId="0" borderId="0" xfId="60" applyFont="1" applyBorder="1" applyAlignment="1">
      <alignment horizontal="center" vertical="center"/>
      <protection/>
    </xf>
    <xf numFmtId="0" fontId="56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3" fontId="14" fillId="0" borderId="24" xfId="0" applyNumberFormat="1" applyFont="1" applyBorder="1" applyAlignment="1">
      <alignment horizontal="center" vertical="center"/>
    </xf>
    <xf numFmtId="3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2" xfId="54" applyFont="1" applyFill="1" applyBorder="1" applyAlignment="1">
      <alignment horizontal="left" vertical="center"/>
      <protection/>
    </xf>
    <xf numFmtId="0" fontId="3" fillId="0" borderId="12" xfId="54" applyFont="1" applyFill="1" applyBorder="1" applyAlignment="1">
      <alignment horizontal="left" vertical="center"/>
      <protection/>
    </xf>
    <xf numFmtId="0" fontId="3" fillId="0" borderId="0" xfId="54" applyFont="1" applyBorder="1" applyAlignment="1">
      <alignment vertical="center"/>
      <protection/>
    </xf>
    <xf numFmtId="0" fontId="50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vertical="center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48" fillId="0" borderId="0" xfId="0" applyFont="1" applyBorder="1" applyAlignment="1">
      <alignment horizontal="centerContinuous" vertical="center"/>
    </xf>
    <xf numFmtId="0" fontId="14" fillId="0" borderId="12" xfId="54" applyFont="1" applyBorder="1" applyAlignment="1">
      <alignment horizontal="left" vertical="center"/>
      <protection/>
    </xf>
    <xf numFmtId="0" fontId="14" fillId="0" borderId="0" xfId="54" applyFont="1" applyBorder="1" applyAlignment="1">
      <alignment horizontal="center" vertical="center"/>
      <protection/>
    </xf>
    <xf numFmtId="0" fontId="14" fillId="0" borderId="0" xfId="54" applyFont="1" applyBorder="1" applyAlignment="1">
      <alignment horizontal="left" vertical="center"/>
      <protection/>
    </xf>
    <xf numFmtId="0" fontId="14" fillId="0" borderId="0" xfId="52" applyFont="1" applyFill="1" applyBorder="1" applyAlignment="1">
      <alignment horizontal="left" vertical="center"/>
      <protection/>
    </xf>
    <xf numFmtId="0" fontId="14" fillId="0" borderId="0" xfId="54" applyFont="1" applyFill="1" applyBorder="1" applyAlignment="1">
      <alignment horizontal="left" vertical="center"/>
      <protection/>
    </xf>
    <xf numFmtId="0" fontId="3" fillId="0" borderId="0" xfId="54" applyFont="1" applyFill="1" applyBorder="1" applyAlignment="1">
      <alignment horizontal="left" vertical="center"/>
      <protection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vertical="center"/>
    </xf>
    <xf numFmtId="0" fontId="3" fillId="0" borderId="12" xfId="54" applyFont="1" applyBorder="1" applyAlignment="1">
      <alignment horizontal="left" vertical="center"/>
      <protection/>
    </xf>
    <xf numFmtId="10" fontId="3" fillId="0" borderId="13" xfId="0" applyNumberFormat="1" applyFont="1" applyBorder="1" applyAlignment="1">
      <alignment horizontal="center" vertical="center"/>
    </xf>
    <xf numFmtId="10" fontId="3" fillId="0" borderId="20" xfId="54" applyNumberFormat="1" applyFont="1" applyBorder="1" applyAlignment="1" applyProtection="1">
      <alignment horizontal="center" vertical="center"/>
      <protection locked="0"/>
    </xf>
    <xf numFmtId="0" fontId="17" fillId="0" borderId="12" xfId="54" applyFont="1" applyBorder="1" applyAlignment="1">
      <alignment horizontal="left" vertical="center"/>
      <protection/>
    </xf>
    <xf numFmtId="0" fontId="3" fillId="0" borderId="13" xfId="54" applyFont="1" applyBorder="1" applyAlignment="1">
      <alignment vertical="center"/>
      <protection/>
    </xf>
    <xf numFmtId="0" fontId="3" fillId="0" borderId="22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0" fontId="3" fillId="0" borderId="21" xfId="54" applyFont="1" applyBorder="1" applyAlignment="1">
      <alignment horizontal="center" vertical="center"/>
      <protection/>
    </xf>
    <xf numFmtId="4" fontId="3" fillId="0" borderId="20" xfId="54" applyNumberFormat="1" applyFont="1" applyBorder="1" applyAlignment="1" applyProtection="1">
      <alignment horizontal="center" vertical="center"/>
      <protection locked="0"/>
    </xf>
    <xf numFmtId="0" fontId="3" fillId="0" borderId="0" xfId="54" applyFont="1" applyBorder="1" applyAlignment="1">
      <alignment horizontal="center" vertical="center"/>
      <protection/>
    </xf>
    <xf numFmtId="0" fontId="3" fillId="0" borderId="14" xfId="54" applyFont="1" applyBorder="1" applyAlignment="1">
      <alignment horizontal="left" vertical="center"/>
      <protection/>
    </xf>
    <xf numFmtId="0" fontId="3" fillId="0" borderId="15" xfId="54" applyFont="1" applyBorder="1" applyAlignment="1">
      <alignment vertical="center"/>
      <protection/>
    </xf>
    <xf numFmtId="0" fontId="3" fillId="0" borderId="16" xfId="54" applyFont="1" applyBorder="1" applyAlignment="1">
      <alignment vertical="center"/>
      <protection/>
    </xf>
    <xf numFmtId="0" fontId="3" fillId="0" borderId="0" xfId="54" applyFont="1" applyFill="1" applyBorder="1" applyAlignment="1">
      <alignment horizontal="centerContinuous" vertical="center"/>
      <protection/>
    </xf>
    <xf numFmtId="0" fontId="3" fillId="0" borderId="13" xfId="54" applyFont="1" applyFill="1" applyBorder="1" applyAlignment="1">
      <alignment horizontal="centerContinuous" vertical="center"/>
      <protection/>
    </xf>
    <xf numFmtId="4" fontId="3" fillId="0" borderId="23" xfId="54" applyNumberFormat="1" applyFont="1" applyBorder="1" applyAlignment="1" applyProtection="1">
      <alignment horizontal="center" vertical="center"/>
      <protection locked="0"/>
    </xf>
    <xf numFmtId="4" fontId="3" fillId="0" borderId="22" xfId="54" applyNumberFormat="1" applyFont="1" applyBorder="1" applyAlignment="1">
      <alignment horizontal="center" vertical="center"/>
      <protection/>
    </xf>
    <xf numFmtId="4" fontId="3" fillId="0" borderId="13" xfId="54" applyNumberFormat="1" applyFont="1" applyBorder="1" applyAlignment="1">
      <alignment vertical="center"/>
      <protection/>
    </xf>
    <xf numFmtId="4" fontId="3" fillId="0" borderId="24" xfId="54" applyNumberFormat="1" applyFont="1" applyBorder="1" applyAlignment="1">
      <alignment horizontal="center" vertical="center"/>
      <protection/>
    </xf>
    <xf numFmtId="0" fontId="46" fillId="0" borderId="12" xfId="54" applyFont="1" applyBorder="1" applyAlignment="1">
      <alignment horizontal="left" vertical="center"/>
      <protection/>
    </xf>
    <xf numFmtId="4" fontId="3" fillId="0" borderId="0" xfId="54" applyNumberFormat="1" applyFont="1" applyBorder="1" applyAlignment="1">
      <alignment horizontal="center" vertical="center"/>
      <protection/>
    </xf>
    <xf numFmtId="4" fontId="3" fillId="0" borderId="0" xfId="54" applyNumberFormat="1" applyFont="1" applyBorder="1" applyAlignment="1" applyProtection="1">
      <alignment horizontal="center" vertical="center"/>
      <protection/>
    </xf>
    <xf numFmtId="4" fontId="3" fillId="0" borderId="13" xfId="54" applyNumberFormat="1" applyFont="1" applyBorder="1" applyAlignment="1" applyProtection="1">
      <alignment horizontal="center" vertical="center"/>
      <protection/>
    </xf>
    <xf numFmtId="0" fontId="14" fillId="0" borderId="0" xfId="54" applyFont="1" applyBorder="1" applyAlignment="1">
      <alignment vertical="center"/>
      <protection/>
    </xf>
    <xf numFmtId="2" fontId="14" fillId="0" borderId="0" xfId="54" applyNumberFormat="1" applyFont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/>
      <protection/>
    </xf>
    <xf numFmtId="4" fontId="47" fillId="3" borderId="20" xfId="54" applyNumberFormat="1" applyFont="1" applyFill="1" applyBorder="1" applyAlignment="1" applyProtection="1">
      <alignment horizontal="center" vertical="center"/>
      <protection/>
    </xf>
    <xf numFmtId="0" fontId="46" fillId="0" borderId="14" xfId="54" applyFont="1" applyBorder="1" applyAlignment="1">
      <alignment horizontal="left" vertical="center"/>
      <protection/>
    </xf>
    <xf numFmtId="0" fontId="50" fillId="0" borderId="0" xfId="0" applyFont="1" applyBorder="1" applyAlignment="1">
      <alignment horizontal="left" vertical="center"/>
    </xf>
    <xf numFmtId="0" fontId="3" fillId="0" borderId="17" xfId="54" applyFont="1" applyFill="1" applyBorder="1" applyAlignment="1">
      <alignment horizontal="left" vertical="center"/>
      <protection/>
    </xf>
    <xf numFmtId="0" fontId="3" fillId="0" borderId="18" xfId="54" applyFont="1" applyFill="1" applyBorder="1" applyAlignment="1">
      <alignment horizontal="centerContinuous" vertical="center"/>
      <protection/>
    </xf>
    <xf numFmtId="0" fontId="3" fillId="0" borderId="19" xfId="54" applyFont="1" applyFill="1" applyBorder="1" applyAlignment="1">
      <alignment horizontal="centerContinuous" vertical="center"/>
      <protection/>
    </xf>
    <xf numFmtId="0" fontId="3" fillId="0" borderId="0" xfId="54" applyFont="1" applyFill="1" applyBorder="1" applyAlignment="1">
      <alignment vertical="center"/>
      <protection/>
    </xf>
    <xf numFmtId="0" fontId="3" fillId="0" borderId="13" xfId="54" applyFont="1" applyFill="1" applyBorder="1" applyAlignment="1">
      <alignment vertical="center"/>
      <protection/>
    </xf>
    <xf numFmtId="0" fontId="15" fillId="0" borderId="12" xfId="54" applyFont="1" applyFill="1" applyBorder="1" applyAlignment="1">
      <alignment horizontal="left" vertical="center"/>
      <protection/>
    </xf>
    <xf numFmtId="0" fontId="3" fillId="0" borderId="28" xfId="54" applyFont="1" applyBorder="1" applyAlignment="1">
      <alignment vertical="center"/>
      <protection/>
    </xf>
    <xf numFmtId="3" fontId="3" fillId="0" borderId="20" xfId="54" applyNumberFormat="1" applyFont="1" applyBorder="1" applyAlignment="1" applyProtection="1">
      <alignment horizontal="center" vertical="center"/>
      <protection locked="0"/>
    </xf>
    <xf numFmtId="0" fontId="3" fillId="0" borderId="21" xfId="54" applyFont="1" applyBorder="1" applyAlignment="1">
      <alignment vertical="center"/>
      <protection/>
    </xf>
    <xf numFmtId="0" fontId="17" fillId="0" borderId="0" xfId="54" applyFont="1" applyBorder="1" applyAlignment="1">
      <alignment vertical="center"/>
      <protection/>
    </xf>
    <xf numFmtId="3" fontId="3" fillId="0" borderId="26" xfId="54" applyNumberFormat="1" applyFont="1" applyBorder="1" applyAlignment="1">
      <alignment horizontal="center" vertical="center"/>
      <protection/>
    </xf>
    <xf numFmtId="3" fontId="3" fillId="0" borderId="0" xfId="54" applyNumberFormat="1" applyFont="1" applyBorder="1" applyAlignment="1">
      <alignment horizontal="center" vertical="center"/>
      <protection/>
    </xf>
    <xf numFmtId="3" fontId="3" fillId="0" borderId="24" xfId="54" applyNumberFormat="1" applyFont="1" applyBorder="1" applyAlignment="1">
      <alignment horizontal="center" vertical="center"/>
      <protection/>
    </xf>
    <xf numFmtId="3" fontId="3" fillId="0" borderId="29" xfId="54" applyNumberFormat="1" applyFont="1" applyBorder="1" applyAlignment="1" applyProtection="1">
      <alignment horizontal="center" vertical="center"/>
      <protection locked="0"/>
    </xf>
    <xf numFmtId="3" fontId="3" fillId="0" borderId="23" xfId="54" applyNumberFormat="1" applyFont="1" applyBorder="1" applyAlignment="1" applyProtection="1">
      <alignment horizontal="center" vertical="center"/>
      <protection locked="0"/>
    </xf>
    <xf numFmtId="3" fontId="3" fillId="0" borderId="22" xfId="54" applyNumberFormat="1" applyFont="1" applyBorder="1" applyAlignment="1">
      <alignment horizontal="center" vertical="center"/>
      <protection/>
    </xf>
    <xf numFmtId="3" fontId="3" fillId="0" borderId="0" xfId="54" applyNumberFormat="1" applyFont="1" applyBorder="1" applyAlignment="1" applyProtection="1">
      <alignment horizontal="center" vertical="center"/>
      <protection/>
    </xf>
    <xf numFmtId="0" fontId="3" fillId="0" borderId="26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vertical="center"/>
      <protection/>
    </xf>
    <xf numFmtId="3" fontId="47" fillId="3" borderId="20" xfId="54" applyNumberFormat="1" applyFont="1" applyFill="1" applyBorder="1" applyAlignment="1">
      <alignment horizontal="center" vertical="center"/>
      <protection/>
    </xf>
    <xf numFmtId="0" fontId="14" fillId="0" borderId="14" xfId="54" applyFont="1" applyBorder="1" applyAlignment="1">
      <alignment horizontal="left" vertical="center"/>
      <protection/>
    </xf>
    <xf numFmtId="0" fontId="48" fillId="0" borderId="0" xfId="53" applyFont="1" applyBorder="1" applyAlignment="1">
      <alignment horizontal="left" vertical="center"/>
      <protection/>
    </xf>
    <xf numFmtId="0" fontId="48" fillId="0" borderId="0" xfId="53" applyFont="1" applyBorder="1" applyAlignment="1">
      <alignment horizontal="center" vertical="center"/>
      <protection/>
    </xf>
    <xf numFmtId="0" fontId="48" fillId="0" borderId="17" xfId="53" applyFont="1" applyBorder="1" applyAlignment="1">
      <alignment horizontal="left" vertical="center"/>
      <protection/>
    </xf>
    <xf numFmtId="0" fontId="48" fillId="0" borderId="18" xfId="53" applyFont="1" applyBorder="1" applyAlignment="1">
      <alignment horizontal="center" vertical="center"/>
      <protection/>
    </xf>
    <xf numFmtId="0" fontId="48" fillId="0" borderId="19" xfId="53" applyFont="1" applyBorder="1" applyAlignment="1">
      <alignment horizontal="center" vertical="center"/>
      <protection/>
    </xf>
    <xf numFmtId="0" fontId="14" fillId="0" borderId="12" xfId="53" applyFont="1" applyBorder="1" applyAlignment="1">
      <alignment horizontal="left" vertical="center"/>
      <protection/>
    </xf>
    <xf numFmtId="0" fontId="3" fillId="0" borderId="0" xfId="53" applyFont="1" applyBorder="1" applyAlignment="1">
      <alignment vertical="center"/>
      <protection/>
    </xf>
    <xf numFmtId="0" fontId="48" fillId="0" borderId="13" xfId="53" applyFont="1" applyBorder="1" applyAlignment="1">
      <alignment horizontal="center" vertical="center"/>
      <protection/>
    </xf>
    <xf numFmtId="0" fontId="59" fillId="0" borderId="12" xfId="53" applyFont="1" applyBorder="1" applyAlignment="1">
      <alignment horizontal="left" vertical="center"/>
      <protection/>
    </xf>
    <xf numFmtId="0" fontId="48" fillId="0" borderId="13" xfId="53" applyFont="1" applyBorder="1" applyAlignment="1">
      <alignment horizontal="left" vertical="center"/>
      <protection/>
    </xf>
    <xf numFmtId="0" fontId="48" fillId="0" borderId="14" xfId="53" applyFont="1" applyBorder="1" applyAlignment="1">
      <alignment horizontal="left" vertical="center"/>
      <protection/>
    </xf>
    <xf numFmtId="0" fontId="3" fillId="0" borderId="15" xfId="53" applyFont="1" applyBorder="1" applyAlignment="1">
      <alignment vertical="center"/>
      <protection/>
    </xf>
    <xf numFmtId="0" fontId="48" fillId="0" borderId="15" xfId="53" applyFont="1" applyBorder="1" applyAlignment="1">
      <alignment horizontal="center" vertical="center"/>
      <protection/>
    </xf>
    <xf numFmtId="0" fontId="48" fillId="0" borderId="16" xfId="53" applyFont="1" applyBorder="1" applyAlignment="1">
      <alignment horizontal="center" vertical="center"/>
      <protection/>
    </xf>
    <xf numFmtId="0" fontId="3" fillId="0" borderId="17" xfId="53" applyFont="1" applyFill="1" applyBorder="1" applyAlignment="1">
      <alignment horizontal="left" vertical="center"/>
      <protection/>
    </xf>
    <xf numFmtId="0" fontId="3" fillId="0" borderId="18" xfId="53" applyFont="1" applyFill="1" applyBorder="1" applyAlignment="1">
      <alignment horizontal="centerContinuous" vertical="center"/>
      <protection/>
    </xf>
    <xf numFmtId="0" fontId="3" fillId="0" borderId="19" xfId="53" applyFont="1" applyFill="1" applyBorder="1" applyAlignment="1">
      <alignment horizontal="centerContinuous" vertical="center"/>
      <protection/>
    </xf>
    <xf numFmtId="0" fontId="3" fillId="0" borderId="0" xfId="53" applyFont="1" applyFill="1" applyBorder="1" applyAlignment="1">
      <alignment horizontal="centerContinuous" vertical="center"/>
      <protection/>
    </xf>
    <xf numFmtId="0" fontId="3" fillId="0" borderId="13" xfId="53" applyFont="1" applyFill="1" applyBorder="1" applyAlignment="1">
      <alignment horizontal="centerContinuous" vertical="center"/>
      <protection/>
    </xf>
    <xf numFmtId="0" fontId="14" fillId="0" borderId="12" xfId="53" applyFont="1" applyFill="1" applyBorder="1" applyAlignment="1">
      <alignment horizontal="left" vertical="center"/>
      <protection/>
    </xf>
    <xf numFmtId="0" fontId="3" fillId="0" borderId="12" xfId="53" applyFont="1" applyFill="1" applyBorder="1" applyAlignment="1">
      <alignment horizontal="left" vertical="center"/>
      <protection/>
    </xf>
    <xf numFmtId="0" fontId="45" fillId="0" borderId="12" xfId="53" applyFont="1" applyBorder="1" applyAlignment="1">
      <alignment horizontal="left"/>
      <protection/>
    </xf>
    <xf numFmtId="0" fontId="3" fillId="0" borderId="0" xfId="53" applyFont="1" applyBorder="1">
      <alignment/>
      <protection/>
    </xf>
    <xf numFmtId="0" fontId="3" fillId="0" borderId="13" xfId="53" applyFont="1" applyBorder="1" applyAlignment="1">
      <alignment vertical="center"/>
      <protection/>
    </xf>
    <xf numFmtId="0" fontId="3" fillId="0" borderId="12" xfId="53" applyFont="1" applyBorder="1" applyAlignment="1">
      <alignment horizontal="left"/>
      <protection/>
    </xf>
    <xf numFmtId="0" fontId="3" fillId="0" borderId="14" xfId="53" applyFont="1" applyBorder="1" applyAlignment="1">
      <alignment horizontal="left" vertical="center"/>
      <protection/>
    </xf>
    <xf numFmtId="0" fontId="3" fillId="0" borderId="16" xfId="53" applyFont="1" applyBorder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0" fontId="3" fillId="0" borderId="0" xfId="53" applyFont="1" applyAlignment="1">
      <alignment vertical="center"/>
      <protection/>
    </xf>
    <xf numFmtId="0" fontId="3" fillId="0" borderId="12" xfId="53" applyFont="1" applyBorder="1" applyAlignment="1">
      <alignment horizontal="left" vertical="center"/>
      <protection/>
    </xf>
    <xf numFmtId="3" fontId="3" fillId="0" borderId="20" xfId="53" applyNumberFormat="1" applyFont="1" applyBorder="1" applyAlignment="1" applyProtection="1">
      <alignment horizontal="center" vertical="center"/>
      <protection locked="0"/>
    </xf>
    <xf numFmtId="0" fontId="3" fillId="0" borderId="22" xfId="53" applyFont="1" applyBorder="1" applyAlignment="1">
      <alignment vertical="center"/>
      <protection/>
    </xf>
    <xf numFmtId="0" fontId="3" fillId="0" borderId="13" xfId="53" applyFont="1" applyBorder="1" applyAlignment="1">
      <alignment horizontal="center" vertical="center"/>
      <protection/>
    </xf>
    <xf numFmtId="0" fontId="3" fillId="0" borderId="24" xfId="53" applyFont="1" applyBorder="1" applyAlignment="1">
      <alignment vertical="center"/>
      <protection/>
    </xf>
    <xf numFmtId="10" fontId="3" fillId="0" borderId="20" xfId="53" applyNumberFormat="1" applyFont="1" applyBorder="1" applyAlignment="1" applyProtection="1">
      <alignment horizontal="center" vertical="center"/>
      <protection locked="0"/>
    </xf>
    <xf numFmtId="0" fontId="17" fillId="0" borderId="12" xfId="53" applyFont="1" applyBorder="1" applyAlignment="1">
      <alignment horizontal="left" vertical="center"/>
      <protection/>
    </xf>
    <xf numFmtId="0" fontId="3" fillId="0" borderId="22" xfId="53" applyFont="1" applyBorder="1" applyAlignment="1">
      <alignment horizontal="center" vertical="center"/>
      <protection/>
    </xf>
    <xf numFmtId="0" fontId="3" fillId="0" borderId="21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left" vertical="center"/>
      <protection/>
    </xf>
    <xf numFmtId="0" fontId="17" fillId="0" borderId="0" xfId="53" applyFont="1" applyBorder="1" applyAlignment="1">
      <alignment horizontal="right" vertical="center"/>
      <protection/>
    </xf>
    <xf numFmtId="0" fontId="15" fillId="0" borderId="12" xfId="53" applyFont="1" applyFill="1" applyBorder="1" applyAlignment="1">
      <alignment horizontal="left" vertical="center"/>
      <protection/>
    </xf>
    <xf numFmtId="4" fontId="3" fillId="0" borderId="20" xfId="53" applyNumberFormat="1" applyFont="1" applyBorder="1" applyAlignment="1" applyProtection="1">
      <alignment horizontal="center" vertical="center"/>
      <protection locked="0"/>
    </xf>
    <xf numFmtId="4" fontId="3" fillId="0" borderId="23" xfId="53" applyNumberFormat="1" applyFont="1" applyBorder="1" applyAlignment="1" applyProtection="1">
      <alignment horizontal="center" vertical="center"/>
      <protection locked="0"/>
    </xf>
    <xf numFmtId="2" fontId="3" fillId="0" borderId="26" xfId="53" applyNumberFormat="1" applyFont="1" applyBorder="1" applyAlignment="1">
      <alignment horizontal="center" vertical="center"/>
      <protection/>
    </xf>
    <xf numFmtId="2" fontId="3" fillId="0" borderId="24" xfId="53" applyNumberFormat="1" applyFont="1" applyBorder="1" applyAlignment="1">
      <alignment horizontal="center" vertical="center"/>
      <protection/>
    </xf>
    <xf numFmtId="0" fontId="46" fillId="0" borderId="12" xfId="53" applyFont="1" applyBorder="1" applyAlignment="1">
      <alignment horizontal="left" vertical="center"/>
      <protection/>
    </xf>
    <xf numFmtId="4" fontId="3" fillId="0" borderId="0" xfId="53" applyNumberFormat="1" applyFont="1" applyBorder="1" applyAlignment="1" applyProtection="1">
      <alignment horizontal="center" vertical="center"/>
      <protection/>
    </xf>
    <xf numFmtId="4" fontId="3" fillId="0" borderId="13" xfId="53" applyNumberFormat="1" applyFont="1" applyBorder="1" applyAlignment="1" applyProtection="1">
      <alignment horizontal="center" vertical="center"/>
      <protection/>
    </xf>
    <xf numFmtId="0" fontId="14" fillId="0" borderId="0" xfId="53" applyFont="1" applyBorder="1" applyAlignment="1">
      <alignment vertical="center"/>
      <protection/>
    </xf>
    <xf numFmtId="2" fontId="14" fillId="0" borderId="0" xfId="53" applyNumberFormat="1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center" vertical="center"/>
      <protection/>
    </xf>
    <xf numFmtId="4" fontId="47" fillId="3" borderId="20" xfId="53" applyNumberFormat="1" applyFont="1" applyFill="1" applyBorder="1" applyAlignment="1">
      <alignment horizontal="center" vertical="center"/>
      <protection/>
    </xf>
    <xf numFmtId="0" fontId="46" fillId="0" borderId="14" xfId="53" applyFont="1" applyBorder="1" applyAlignment="1">
      <alignment horizontal="left" vertical="center"/>
      <protection/>
    </xf>
    <xf numFmtId="0" fontId="50" fillId="0" borderId="0" xfId="53" applyFont="1" applyBorder="1" applyAlignment="1">
      <alignment horizontal="left" vertical="center"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13" xfId="53" applyFont="1" applyFill="1" applyBorder="1" applyAlignment="1">
      <alignment vertical="center"/>
      <protection/>
    </xf>
    <xf numFmtId="0" fontId="3" fillId="0" borderId="28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0" fontId="17" fillId="0" borderId="0" xfId="53" applyFont="1" applyBorder="1" applyAlignment="1">
      <alignment vertical="center"/>
      <protection/>
    </xf>
    <xf numFmtId="3" fontId="3" fillId="0" borderId="26" xfId="53" applyNumberFormat="1" applyFont="1" applyBorder="1" applyAlignment="1">
      <alignment horizontal="center" vertical="center"/>
      <protection/>
    </xf>
    <xf numFmtId="3" fontId="3" fillId="0" borderId="0" xfId="53" applyNumberFormat="1" applyFont="1" applyBorder="1" applyAlignment="1">
      <alignment horizontal="center" vertical="center"/>
      <protection/>
    </xf>
    <xf numFmtId="3" fontId="3" fillId="0" borderId="24" xfId="53" applyNumberFormat="1" applyFont="1" applyBorder="1" applyAlignment="1">
      <alignment horizontal="center" vertical="center"/>
      <protection/>
    </xf>
    <xf numFmtId="3" fontId="3" fillId="0" borderId="29" xfId="53" applyNumberFormat="1" applyFont="1" applyBorder="1" applyAlignment="1" applyProtection="1">
      <alignment horizontal="center" vertical="center"/>
      <protection locked="0"/>
    </xf>
    <xf numFmtId="3" fontId="3" fillId="0" borderId="23" xfId="53" applyNumberFormat="1" applyFont="1" applyBorder="1" applyAlignment="1" applyProtection="1">
      <alignment horizontal="center" vertical="center"/>
      <protection locked="0"/>
    </xf>
    <xf numFmtId="3" fontId="3" fillId="0" borderId="22" xfId="53" applyNumberFormat="1" applyFont="1" applyBorder="1" applyAlignment="1">
      <alignment horizontal="center" vertical="center"/>
      <protection/>
    </xf>
    <xf numFmtId="0" fontId="3" fillId="0" borderId="26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vertical="center"/>
      <protection/>
    </xf>
    <xf numFmtId="3" fontId="47" fillId="3" borderId="20" xfId="53" applyNumberFormat="1" applyFont="1" applyFill="1" applyBorder="1" applyAlignment="1">
      <alignment horizontal="center" vertical="center"/>
      <protection/>
    </xf>
    <xf numFmtId="0" fontId="14" fillId="0" borderId="14" xfId="53" applyFont="1" applyBorder="1" applyAlignment="1">
      <alignment horizontal="left" vertical="center"/>
      <protection/>
    </xf>
    <xf numFmtId="0" fontId="14" fillId="0" borderId="0" xfId="53" applyFont="1" applyBorder="1" applyAlignment="1">
      <alignment horizontal="left" vertical="center"/>
      <protection/>
    </xf>
    <xf numFmtId="0" fontId="15" fillId="0" borderId="0" xfId="52" applyFont="1" applyBorder="1" applyAlignment="1">
      <alignment horizontal="left" vertical="center"/>
      <protection/>
    </xf>
    <xf numFmtId="0" fontId="44" fillId="0" borderId="14" xfId="52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52" applyFont="1" applyFill="1" applyBorder="1" applyAlignment="1">
      <alignment horizontal="centerContinuous" vertical="center"/>
      <protection/>
    </xf>
    <xf numFmtId="0" fontId="42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45" fillId="0" borderId="12" xfId="52" applyFont="1" applyBorder="1" applyAlignment="1">
      <alignment horizontal="left" vertical="center"/>
      <protection/>
    </xf>
    <xf numFmtId="0" fontId="14" fillId="0" borderId="0" xfId="0" applyFont="1" applyBorder="1" applyAlignment="1">
      <alignment/>
    </xf>
    <xf numFmtId="0" fontId="39" fillId="0" borderId="12" xfId="52" applyFont="1" applyBorder="1" applyAlignment="1">
      <alignment horizontal="left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14" fillId="0" borderId="20" xfId="52" applyFont="1" applyBorder="1" applyAlignment="1">
      <alignment horizontal="center" vertical="center"/>
      <protection/>
    </xf>
    <xf numFmtId="0" fontId="3" fillId="0" borderId="30" xfId="52" applyFont="1" applyBorder="1" applyAlignment="1">
      <alignment vertical="center"/>
      <protection/>
    </xf>
    <xf numFmtId="0" fontId="3" fillId="0" borderId="31" xfId="0" applyFont="1" applyBorder="1" applyAlignment="1">
      <alignment/>
    </xf>
    <xf numFmtId="4" fontId="3" fillId="0" borderId="32" xfId="52" applyNumberFormat="1" applyFont="1" applyBorder="1" applyAlignment="1" applyProtection="1">
      <alignment horizontal="center" vertical="center"/>
      <protection locked="0"/>
    </xf>
    <xf numFmtId="4" fontId="3" fillId="0" borderId="32" xfId="52" applyNumberFormat="1" applyFont="1" applyBorder="1" applyAlignment="1">
      <alignment horizontal="center" vertical="center"/>
      <protection/>
    </xf>
    <xf numFmtId="4" fontId="14" fillId="0" borderId="33" xfId="52" applyNumberFormat="1" applyFont="1" applyBorder="1" applyAlignment="1">
      <alignment horizontal="center" vertical="center"/>
      <protection/>
    </xf>
    <xf numFmtId="0" fontId="3" fillId="0" borderId="34" xfId="52" applyFont="1" applyBorder="1" applyAlignment="1">
      <alignment vertical="center"/>
      <protection/>
    </xf>
    <xf numFmtId="0" fontId="3" fillId="0" borderId="35" xfId="0" applyFont="1" applyBorder="1" applyAlignment="1">
      <alignment/>
    </xf>
    <xf numFmtId="4" fontId="3" fillId="0" borderId="36" xfId="52" applyNumberFormat="1" applyFont="1" applyBorder="1" applyAlignment="1" applyProtection="1">
      <alignment horizontal="center" vertical="center"/>
      <protection locked="0"/>
    </xf>
    <xf numFmtId="4" fontId="3" fillId="0" borderId="37" xfId="52" applyNumberFormat="1" applyFont="1" applyBorder="1" applyAlignment="1">
      <alignment horizontal="center" vertical="center"/>
      <protection/>
    </xf>
    <xf numFmtId="4" fontId="14" fillId="0" borderId="38" xfId="52" applyNumberFormat="1" applyFont="1" applyBorder="1" applyAlignment="1">
      <alignment horizontal="center" vertical="center"/>
      <protection/>
    </xf>
    <xf numFmtId="4" fontId="3" fillId="0" borderId="39" xfId="52" applyNumberFormat="1" applyFont="1" applyBorder="1" applyAlignment="1" applyProtection="1">
      <alignment horizontal="center" vertical="center"/>
      <protection locked="0"/>
    </xf>
    <xf numFmtId="0" fontId="3" fillId="0" borderId="40" xfId="52" applyFont="1" applyBorder="1" applyAlignment="1">
      <alignment vertical="center"/>
      <protection/>
    </xf>
    <xf numFmtId="0" fontId="3" fillId="0" borderId="41" xfId="0" applyFont="1" applyBorder="1" applyAlignment="1">
      <alignment/>
    </xf>
    <xf numFmtId="4" fontId="3" fillId="0" borderId="42" xfId="52" applyNumberFormat="1" applyFont="1" applyBorder="1" applyAlignment="1" applyProtection="1">
      <alignment horizontal="center" vertical="center"/>
      <protection locked="0"/>
    </xf>
    <xf numFmtId="0" fontId="14" fillId="0" borderId="27" xfId="52" applyFont="1" applyBorder="1" applyAlignment="1">
      <alignment vertical="center"/>
      <protection/>
    </xf>
    <xf numFmtId="0" fontId="14" fillId="0" borderId="25" xfId="0" applyFont="1" applyBorder="1" applyAlignment="1">
      <alignment/>
    </xf>
    <xf numFmtId="4" fontId="14" fillId="3" borderId="20" xfId="52" applyNumberFormat="1" applyFont="1" applyFill="1" applyBorder="1" applyAlignment="1">
      <alignment horizontal="center" vertical="center"/>
      <protection/>
    </xf>
    <xf numFmtId="4" fontId="14" fillId="3" borderId="23" xfId="52" applyNumberFormat="1" applyFont="1" applyFill="1" applyBorder="1" applyAlignment="1">
      <alignment horizontal="center" vertical="center"/>
      <protection/>
    </xf>
    <xf numFmtId="0" fontId="18" fillId="0" borderId="12" xfId="52" applyFont="1" applyBorder="1" applyAlignment="1">
      <alignment horizontal="left" vertical="center"/>
      <protection/>
    </xf>
    <xf numFmtId="0" fontId="18" fillId="0" borderId="0" xfId="52" applyFont="1" applyBorder="1" applyAlignment="1">
      <alignment horizontal="center" vertical="center"/>
      <protection/>
    </xf>
    <xf numFmtId="4" fontId="3" fillId="0" borderId="0" xfId="52" applyNumberFormat="1" applyFont="1" applyBorder="1" applyAlignment="1" applyProtection="1">
      <alignment horizontal="center" vertical="center"/>
      <protection locked="0"/>
    </xf>
    <xf numFmtId="10" fontId="18" fillId="0" borderId="0" xfId="52" applyNumberFormat="1" applyFont="1" applyBorder="1" applyAlignment="1" applyProtection="1">
      <alignment horizontal="center" vertical="center"/>
      <protection locked="0"/>
    </xf>
    <xf numFmtId="9" fontId="60" fillId="0" borderId="13" xfId="52" applyNumberFormat="1" applyFont="1" applyBorder="1" applyAlignment="1">
      <alignment horizontal="center" vertical="center"/>
      <protection/>
    </xf>
    <xf numFmtId="9" fontId="18" fillId="0" borderId="0" xfId="52" applyNumberFormat="1" applyFont="1" applyBorder="1" applyAlignment="1">
      <alignment horizontal="center" vertical="center"/>
      <protection/>
    </xf>
    <xf numFmtId="0" fontId="18" fillId="0" borderId="13" xfId="52" applyFont="1" applyBorder="1" applyAlignment="1">
      <alignment vertical="center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0" xfId="52" applyFont="1" applyBorder="1" applyAlignment="1" applyProtection="1">
      <alignment horizontal="center" vertical="center"/>
      <protection locked="0"/>
    </xf>
    <xf numFmtId="0" fontId="3" fillId="0" borderId="24" xfId="52" applyFont="1" applyBorder="1" applyAlignment="1" applyProtection="1">
      <alignment horizontal="center" vertical="center"/>
      <protection locked="0"/>
    </xf>
    <xf numFmtId="0" fontId="3" fillId="0" borderId="24" xfId="52" applyFont="1" applyBorder="1" applyAlignment="1">
      <alignment vertical="center"/>
      <protection/>
    </xf>
    <xf numFmtId="0" fontId="44" fillId="0" borderId="12" xfId="52" applyFont="1" applyBorder="1" applyAlignment="1">
      <alignment horizontal="left" vertical="center"/>
      <protection/>
    </xf>
    <xf numFmtId="0" fontId="3" fillId="0" borderId="20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vertical="center"/>
      <protection/>
    </xf>
    <xf numFmtId="0" fontId="3" fillId="0" borderId="44" xfId="52" applyFont="1" applyBorder="1" applyAlignment="1">
      <alignment vertical="center"/>
      <protection/>
    </xf>
    <xf numFmtId="0" fontId="3" fillId="0" borderId="45" xfId="52" applyFont="1" applyBorder="1" applyAlignment="1">
      <alignment vertical="center"/>
      <protection/>
    </xf>
    <xf numFmtId="0" fontId="3" fillId="0" borderId="46" xfId="52" applyFont="1" applyBorder="1" applyAlignment="1">
      <alignment vertical="center"/>
      <protection/>
    </xf>
    <xf numFmtId="0" fontId="3" fillId="0" borderId="47" xfId="52" applyFont="1" applyBorder="1" applyAlignment="1">
      <alignment vertical="center"/>
      <protection/>
    </xf>
    <xf numFmtId="0" fontId="3" fillId="0" borderId="48" xfId="52" applyFont="1" applyBorder="1" applyAlignment="1">
      <alignment vertical="center"/>
      <protection/>
    </xf>
    <xf numFmtId="0" fontId="3" fillId="0" borderId="49" xfId="52" applyFont="1" applyBorder="1" applyAlignment="1" applyProtection="1">
      <alignment horizontal="center" vertical="center"/>
      <protection locked="0"/>
    </xf>
    <xf numFmtId="0" fontId="3" fillId="0" borderId="50" xfId="52" applyFont="1" applyBorder="1" applyAlignment="1" applyProtection="1">
      <alignment horizontal="center" vertical="center"/>
      <protection locked="0"/>
    </xf>
    <xf numFmtId="0" fontId="3" fillId="0" borderId="51" xfId="52" applyFont="1" applyBorder="1" applyAlignment="1">
      <alignment vertical="center"/>
      <protection/>
    </xf>
    <xf numFmtId="0" fontId="3" fillId="0" borderId="52" xfId="52" applyFont="1" applyBorder="1" applyAlignment="1">
      <alignment vertical="center"/>
      <protection/>
    </xf>
    <xf numFmtId="0" fontId="3" fillId="0" borderId="53" xfId="52" applyFont="1" applyBorder="1" applyAlignment="1">
      <alignment vertical="center"/>
      <protection/>
    </xf>
    <xf numFmtId="0" fontId="3" fillId="0" borderId="29" xfId="52" applyFont="1" applyBorder="1" applyAlignment="1" applyProtection="1">
      <alignment horizontal="center" vertical="center"/>
      <protection locked="0"/>
    </xf>
    <xf numFmtId="3" fontId="3" fillId="0" borderId="54" xfId="52" applyNumberFormat="1" applyFont="1" applyBorder="1" applyAlignment="1" applyProtection="1">
      <alignment horizontal="center" vertical="center"/>
      <protection locked="0"/>
    </xf>
    <xf numFmtId="4" fontId="3" fillId="0" borderId="22" xfId="52" applyNumberFormat="1" applyFont="1" applyBorder="1" applyAlignment="1" applyProtection="1">
      <alignment horizontal="center"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48" fillId="0" borderId="14" xfId="52" applyFont="1" applyBorder="1" applyAlignment="1">
      <alignment horizontal="left" vertical="center"/>
      <protection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39" fillId="0" borderId="12" xfId="56" applyFont="1" applyFill="1" applyBorder="1" applyAlignment="1">
      <alignment horizontal="left" vertical="center"/>
      <protection/>
    </xf>
    <xf numFmtId="0" fontId="57" fillId="0" borderId="12" xfId="56" applyFont="1" applyFill="1" applyBorder="1" applyAlignment="1">
      <alignment horizontal="left" vertical="center"/>
      <protection/>
    </xf>
    <xf numFmtId="0" fontId="14" fillId="0" borderId="12" xfId="56" applyFont="1" applyFill="1" applyBorder="1" applyAlignment="1">
      <alignment horizontal="left" vertical="center"/>
      <protection/>
    </xf>
    <xf numFmtId="0" fontId="3" fillId="0" borderId="12" xfId="56" applyFont="1" applyFill="1" applyBorder="1" applyAlignment="1">
      <alignment horizontal="left" vertical="center"/>
      <protection/>
    </xf>
    <xf numFmtId="0" fontId="62" fillId="0" borderId="0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3" fillId="0" borderId="21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53" fillId="0" borderId="14" xfId="0" applyFont="1" applyBorder="1" applyAlignment="1">
      <alignment horizontal="left" vertical="center"/>
    </xf>
    <xf numFmtId="0" fontId="53" fillId="0" borderId="15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45" fillId="0" borderId="12" xfId="56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44" fillId="0" borderId="12" xfId="56" applyFont="1" applyFill="1" applyBorder="1" applyAlignment="1">
      <alignment horizontal="left" vertical="center"/>
      <protection/>
    </xf>
    <xf numFmtId="0" fontId="39" fillId="0" borderId="12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9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Continuous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Continuous"/>
    </xf>
    <xf numFmtId="3" fontId="3" fillId="0" borderId="20" xfId="0" applyNumberFormat="1" applyFont="1" applyBorder="1" applyAlignment="1" applyProtection="1">
      <alignment horizontal="center"/>
      <protection locked="0"/>
    </xf>
    <xf numFmtId="0" fontId="39" fillId="0" borderId="14" xfId="0" applyFont="1" applyBorder="1" applyAlignment="1">
      <alignment horizontal="left"/>
    </xf>
    <xf numFmtId="4" fontId="14" fillId="0" borderId="20" xfId="0" applyNumberFormat="1" applyFont="1" applyBorder="1" applyAlignment="1" applyProtection="1">
      <alignment horizontal="center" vertical="center"/>
      <protection/>
    </xf>
    <xf numFmtId="4" fontId="14" fillId="0" borderId="2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" fontId="14" fillId="0" borderId="20" xfId="0" applyNumberFormat="1" applyFont="1" applyBorder="1" applyAlignment="1" applyProtection="1">
      <alignment horizontal="center" vertical="center"/>
      <protection locked="0"/>
    </xf>
    <xf numFmtId="4" fontId="3" fillId="0" borderId="20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right"/>
    </xf>
    <xf numFmtId="4" fontId="47" fillId="3" borderId="20" xfId="0" applyNumberFormat="1" applyFont="1" applyFill="1" applyBorder="1" applyAlignment="1">
      <alignment horizontal="center"/>
    </xf>
    <xf numFmtId="0" fontId="39" fillId="0" borderId="0" xfId="0" applyFont="1" applyBorder="1" applyAlignment="1">
      <alignment/>
    </xf>
    <xf numFmtId="0" fontId="17" fillId="0" borderId="18" xfId="0" applyFont="1" applyBorder="1" applyAlignment="1">
      <alignment vertical="center"/>
    </xf>
    <xf numFmtId="10" fontId="3" fillId="0" borderId="20" xfId="0" applyNumberFormat="1" applyFont="1" applyBorder="1" applyAlignment="1" applyProtection="1">
      <alignment horizontal="center" vertical="center"/>
      <protection/>
    </xf>
    <xf numFmtId="10" fontId="3" fillId="0" borderId="2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3" fontId="3" fillId="0" borderId="55" xfId="0" applyNumberFormat="1" applyFont="1" applyBorder="1" applyAlignment="1" applyProtection="1">
      <alignment horizontal="center" vertical="center"/>
      <protection locked="0"/>
    </xf>
    <xf numFmtId="3" fontId="3" fillId="0" borderId="29" xfId="0" applyNumberFormat="1" applyFont="1" applyBorder="1" applyAlignment="1" applyProtection="1">
      <alignment horizontal="center" vertical="center"/>
      <protection locked="0"/>
    </xf>
    <xf numFmtId="3" fontId="47" fillId="3" borderId="2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48" fillId="0" borderId="0" xfId="55" applyFont="1" applyBorder="1" applyAlignment="1">
      <alignment horizontal="left" vertical="center"/>
      <protection/>
    </xf>
    <xf numFmtId="0" fontId="48" fillId="0" borderId="0" xfId="55" applyFont="1" applyBorder="1" applyAlignment="1">
      <alignment horizontal="right" vertical="center"/>
      <protection/>
    </xf>
    <xf numFmtId="0" fontId="14" fillId="0" borderId="0" xfId="55" applyFont="1" applyBorder="1" applyAlignment="1">
      <alignment horizontal="left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left" vertical="center"/>
      <protection/>
    </xf>
    <xf numFmtId="0" fontId="39" fillId="0" borderId="0" xfId="55" applyFont="1" applyBorder="1" applyAlignment="1">
      <alignment horizontal="right" vertical="center"/>
      <protection/>
    </xf>
    <xf numFmtId="0" fontId="48" fillId="0" borderId="17" xfId="55" applyFont="1" applyBorder="1" applyAlignment="1">
      <alignment horizontal="left" vertical="center"/>
      <protection/>
    </xf>
    <xf numFmtId="0" fontId="48" fillId="0" borderId="18" xfId="55" applyFont="1" applyBorder="1" applyAlignment="1">
      <alignment horizontal="center" vertical="center"/>
      <protection/>
    </xf>
    <xf numFmtId="0" fontId="48" fillId="0" borderId="19" xfId="55" applyFont="1" applyBorder="1" applyAlignment="1">
      <alignment horizontal="center" vertical="center"/>
      <protection/>
    </xf>
    <xf numFmtId="0" fontId="1" fillId="0" borderId="12" xfId="55" applyFont="1" applyFill="1" applyBorder="1" applyAlignment="1">
      <alignment horizontal="left" vertical="center"/>
      <protection/>
    </xf>
    <xf numFmtId="0" fontId="3" fillId="0" borderId="13" xfId="55" applyFont="1" applyBorder="1" applyAlignment="1">
      <alignment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3" fillId="0" borderId="14" xfId="55" applyFont="1" applyBorder="1" applyAlignment="1">
      <alignment horizontal="left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8" xfId="55" applyFont="1" applyFill="1" applyBorder="1" applyAlignment="1">
      <alignment horizontal="centerContinuous" vertical="center"/>
      <protection/>
    </xf>
    <xf numFmtId="0" fontId="3" fillId="0" borderId="19" xfId="55" applyFont="1" applyFill="1" applyBorder="1" applyAlignment="1">
      <alignment horizontal="centerContinuous" vertical="center"/>
      <protection/>
    </xf>
    <xf numFmtId="0" fontId="45" fillId="0" borderId="12" xfId="55" applyFont="1" applyFill="1" applyBorder="1" applyAlignment="1">
      <alignment horizontal="left" vertical="center"/>
      <protection/>
    </xf>
    <xf numFmtId="0" fontId="44" fillId="0" borderId="0" xfId="55" applyFont="1" applyFill="1" applyBorder="1" applyAlignment="1">
      <alignment horizontal="centerContinuous" vertical="center"/>
      <protection/>
    </xf>
    <xf numFmtId="0" fontId="3" fillId="0" borderId="0" xfId="55" applyFont="1" applyFill="1" applyBorder="1" applyAlignment="1">
      <alignment horizontal="centerContinuous" vertical="center"/>
      <protection/>
    </xf>
    <xf numFmtId="0" fontId="3" fillId="0" borderId="13" xfId="55" applyFont="1" applyFill="1" applyBorder="1" applyAlignment="1">
      <alignment horizontal="centerContinuous" vertical="center"/>
      <protection/>
    </xf>
    <xf numFmtId="0" fontId="14" fillId="0" borderId="12" xfId="55" applyFont="1" applyFill="1" applyBorder="1" applyAlignment="1">
      <alignment horizontal="left" vertical="center"/>
      <protection/>
    </xf>
    <xf numFmtId="0" fontId="14" fillId="0" borderId="12" xfId="55" applyFont="1" applyFill="1" applyBorder="1" applyAlignment="1">
      <alignment horizontal="left"/>
      <protection/>
    </xf>
    <xf numFmtId="0" fontId="45" fillId="0" borderId="12" xfId="55" applyFont="1" applyBorder="1" applyAlignment="1">
      <alignment horizontal="left" vertical="center"/>
      <protection/>
    </xf>
    <xf numFmtId="0" fontId="3" fillId="0" borderId="12" xfId="55" applyFont="1" applyBorder="1" applyAlignment="1">
      <alignment horizontal="left" vertical="center"/>
      <protection/>
    </xf>
    <xf numFmtId="0" fontId="3" fillId="0" borderId="0" xfId="55" applyAlignment="1">
      <alignment horizontal="left"/>
      <protection/>
    </xf>
    <xf numFmtId="0" fontId="3" fillId="0" borderId="0" xfId="55">
      <alignment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left"/>
      <protection/>
    </xf>
    <xf numFmtId="0" fontId="3" fillId="0" borderId="0" xfId="55" applyFont="1" applyBorder="1" applyAlignment="1">
      <alignment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 wrapText="1"/>
      <protection/>
    </xf>
    <xf numFmtId="0" fontId="3" fillId="0" borderId="13" xfId="55" applyFont="1" applyBorder="1" applyAlignment="1">
      <alignment horizontal="center"/>
      <protection/>
    </xf>
    <xf numFmtId="4" fontId="3" fillId="0" borderId="20" xfId="55" applyNumberFormat="1" applyFont="1" applyBorder="1" applyAlignment="1" applyProtection="1">
      <alignment horizontal="center" vertical="center"/>
      <protection locked="0"/>
    </xf>
    <xf numFmtId="0" fontId="3" fillId="0" borderId="21" xfId="55" applyFont="1" applyBorder="1" applyAlignment="1">
      <alignment horizontal="center" vertical="center"/>
      <protection/>
    </xf>
    <xf numFmtId="10" fontId="3" fillId="0" borderId="20" xfId="55" applyNumberFormat="1" applyFont="1" applyBorder="1" applyAlignment="1" applyProtection="1">
      <alignment horizontal="center" vertical="center"/>
      <protection locked="0"/>
    </xf>
    <xf numFmtId="0" fontId="3" fillId="0" borderId="21" xfId="55" applyFont="1" applyBorder="1" applyAlignment="1">
      <alignment vertical="center"/>
      <protection/>
    </xf>
    <xf numFmtId="0" fontId="3" fillId="0" borderId="0" xfId="61" applyFont="1" applyBorder="1" applyAlignment="1" applyProtection="1">
      <alignment horizontal="center"/>
      <protection locked="0"/>
    </xf>
    <xf numFmtId="0" fontId="3" fillId="0" borderId="0" xfId="55" applyFont="1" applyAlignment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14" fillId="0" borderId="0" xfId="55" applyFont="1" applyBorder="1" applyAlignment="1">
      <alignment horizontal="center" vertical="center"/>
      <protection/>
    </xf>
    <xf numFmtId="4" fontId="47" fillId="3" borderId="20" xfId="55" applyNumberFormat="1" applyFont="1" applyFill="1" applyBorder="1" applyAlignment="1">
      <alignment horizontal="center" vertical="center"/>
      <protection/>
    </xf>
    <xf numFmtId="0" fontId="17" fillId="0" borderId="0" xfId="55" applyFont="1" applyBorder="1" applyAlignment="1">
      <alignment horizontal="right" vertical="center"/>
      <protection/>
    </xf>
    <xf numFmtId="0" fontId="14" fillId="0" borderId="12" xfId="55" applyFont="1" applyBorder="1" applyAlignment="1">
      <alignment horizontal="left" vertical="center"/>
      <protection/>
    </xf>
    <xf numFmtId="0" fontId="14" fillId="0" borderId="0" xfId="55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0" fontId="14" fillId="0" borderId="14" xfId="55" applyFont="1" applyBorder="1" applyAlignment="1">
      <alignment horizontal="left" vertical="center"/>
      <protection/>
    </xf>
    <xf numFmtId="0" fontId="18" fillId="0" borderId="0" xfId="55" applyFont="1" applyBorder="1" applyAlignment="1">
      <alignment horizontal="left" vertical="center"/>
      <protection/>
    </xf>
    <xf numFmtId="0" fontId="65" fillId="0" borderId="0" xfId="55" applyFont="1" applyAlignment="1">
      <alignment horizontal="left" vertical="center"/>
      <protection/>
    </xf>
    <xf numFmtId="0" fontId="44" fillId="0" borderId="12" xfId="52" applyFont="1" applyFill="1" applyBorder="1" applyAlignment="1">
      <alignment horizontal="left" vertical="center"/>
      <protection/>
    </xf>
    <xf numFmtId="0" fontId="65" fillId="0" borderId="0" xfId="0" applyFont="1" applyAlignment="1">
      <alignment horizontal="left" vertical="center"/>
    </xf>
    <xf numFmtId="3" fontId="3" fillId="0" borderId="22" xfId="0" applyNumberFormat="1" applyFont="1" applyBorder="1" applyAlignment="1" applyProtection="1">
      <alignment horizontal="center" vertical="center"/>
      <protection/>
    </xf>
    <xf numFmtId="0" fontId="67" fillId="0" borderId="14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9" fillId="0" borderId="12" xfId="52" applyFont="1" applyFill="1" applyBorder="1" applyAlignment="1">
      <alignment horizontal="left" vertical="center"/>
      <protection/>
    </xf>
    <xf numFmtId="0" fontId="17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66" fillId="3" borderId="20" xfId="0" applyNumberFormat="1" applyFont="1" applyFill="1" applyBorder="1" applyAlignment="1" applyProtection="1">
      <alignment horizontal="center" vertical="center"/>
      <protection locked="0"/>
    </xf>
    <xf numFmtId="0" fontId="69" fillId="0" borderId="12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 applyProtection="1">
      <alignment vertical="center"/>
      <protection locked="0"/>
    </xf>
    <xf numFmtId="0" fontId="70" fillId="0" borderId="0" xfId="0" applyFont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4" fontId="3" fillId="0" borderId="24" xfId="0" applyNumberFormat="1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justify" vertical="center"/>
    </xf>
    <xf numFmtId="0" fontId="48" fillId="0" borderId="0" xfId="0" applyFont="1" applyAlignment="1">
      <alignment horizontal="left" vertical="center"/>
    </xf>
    <xf numFmtId="0" fontId="38" fillId="0" borderId="0" xfId="0" applyFont="1" applyAlignment="1">
      <alignment horizontal="centerContinuous" vertical="center"/>
    </xf>
    <xf numFmtId="0" fontId="15" fillId="0" borderId="12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15" fillId="0" borderId="12" xfId="52" applyFont="1" applyFill="1" applyBorder="1" applyAlignment="1">
      <alignment horizontal="left" vertical="center"/>
      <protection/>
    </xf>
    <xf numFmtId="0" fontId="3" fillId="0" borderId="17" xfId="52" applyFont="1" applyFill="1" applyBorder="1" applyAlignment="1">
      <alignment vertical="center"/>
      <protection/>
    </xf>
    <xf numFmtId="0" fontId="3" fillId="0" borderId="18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4" fontId="3" fillId="0" borderId="23" xfId="52" applyNumberFormat="1" applyFont="1" applyFill="1" applyBorder="1" applyAlignment="1" applyProtection="1">
      <alignment vertical="center"/>
      <protection locked="0"/>
    </xf>
    <xf numFmtId="0" fontId="3" fillId="0" borderId="0" xfId="52" applyFont="1" applyFill="1" applyBorder="1" applyAlignment="1" applyProtection="1">
      <alignment horizontal="center" vertical="center"/>
      <protection locked="0"/>
    </xf>
    <xf numFmtId="49" fontId="3" fillId="0" borderId="20" xfId="52" applyNumberFormat="1" applyFont="1" applyFill="1" applyBorder="1" applyAlignment="1" applyProtection="1">
      <alignment vertical="center"/>
      <protection locked="0"/>
    </xf>
    <xf numFmtId="3" fontId="3" fillId="0" borderId="20" xfId="52" applyNumberFormat="1" applyFont="1" applyFill="1" applyBorder="1" applyAlignment="1" applyProtection="1">
      <alignment vertical="center"/>
      <protection locked="0"/>
    </xf>
    <xf numFmtId="4" fontId="3" fillId="0" borderId="20" xfId="52" applyNumberFormat="1" applyFont="1" applyFill="1" applyBorder="1" applyAlignment="1" applyProtection="1">
      <alignment vertical="center"/>
      <protection locked="0"/>
    </xf>
    <xf numFmtId="3" fontId="3" fillId="0" borderId="0" xfId="52" applyNumberFormat="1" applyFont="1" applyFill="1" applyBorder="1" applyAlignment="1">
      <alignment vertical="center"/>
      <protection/>
    </xf>
    <xf numFmtId="0" fontId="3" fillId="0" borderId="14" xfId="52" applyFont="1" applyFill="1" applyBorder="1" applyAlignment="1">
      <alignment vertical="center"/>
      <protection/>
    </xf>
    <xf numFmtId="0" fontId="3" fillId="0" borderId="15" xfId="52" applyFont="1" applyFill="1" applyBorder="1" applyAlignment="1">
      <alignment vertical="center"/>
      <protection/>
    </xf>
    <xf numFmtId="0" fontId="3" fillId="0" borderId="16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horizontal="left" vertical="center"/>
      <protection/>
    </xf>
    <xf numFmtId="4" fontId="47" fillId="3" borderId="20" xfId="52" applyNumberFormat="1" applyFont="1" applyFill="1" applyBorder="1" applyAlignment="1" applyProtection="1">
      <alignment horizontal="center" vertical="center"/>
      <protection locked="0"/>
    </xf>
    <xf numFmtId="0" fontId="71" fillId="0" borderId="57" xfId="45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166" fontId="47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3" fontId="11" fillId="0" borderId="58" xfId="0" applyNumberFormat="1" applyFont="1" applyBorder="1" applyAlignment="1" applyProtection="1">
      <alignment horizontal="center" vertical="center"/>
      <protection locked="0"/>
    </xf>
    <xf numFmtId="3" fontId="3" fillId="0" borderId="5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4" fontId="3" fillId="0" borderId="6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24" xfId="0" applyNumberFormat="1" applyFont="1" applyBorder="1" applyAlignment="1" applyProtection="1">
      <alignment horizontal="center" vertical="center"/>
      <protection/>
    </xf>
    <xf numFmtId="4" fontId="3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3" fontId="14" fillId="0" borderId="2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3" fontId="52" fillId="2" borderId="20" xfId="0" applyNumberFormat="1" applyFont="1" applyFill="1" applyBorder="1" applyAlignment="1">
      <alignment horizontal="center" vertical="center"/>
    </xf>
    <xf numFmtId="3" fontId="1" fillId="2" borderId="20" xfId="0" applyNumberFormat="1" applyFont="1" applyFill="1" applyBorder="1" applyAlignment="1">
      <alignment horizontal="center" vertical="center"/>
    </xf>
    <xf numFmtId="3" fontId="14" fillId="2" borderId="20" xfId="0" applyNumberFormat="1" applyFont="1" applyFill="1" applyBorder="1" applyAlignment="1" applyProtection="1">
      <alignment horizontal="center" vertical="center"/>
      <protection/>
    </xf>
    <xf numFmtId="3" fontId="3" fillId="10" borderId="20" xfId="0" applyNumberFormat="1" applyFont="1" applyFill="1" applyBorder="1" applyAlignment="1" applyProtection="1">
      <alignment horizontal="center" vertical="center"/>
      <protection/>
    </xf>
    <xf numFmtId="3" fontId="11" fillId="0" borderId="61" xfId="0" applyNumberFormat="1" applyFont="1" applyBorder="1" applyAlignment="1" applyProtection="1">
      <alignment horizontal="center" vertical="center"/>
      <protection locked="0"/>
    </xf>
    <xf numFmtId="10" fontId="11" fillId="0" borderId="62" xfId="0" applyNumberFormat="1" applyFont="1" applyBorder="1" applyAlignment="1">
      <alignment horizontal="center" vertical="center"/>
    </xf>
    <xf numFmtId="4" fontId="11" fillId="0" borderId="6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168" fontId="3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>
      <alignment vertical="center"/>
    </xf>
    <xf numFmtId="166" fontId="3" fillId="0" borderId="20" xfId="0" applyNumberFormat="1" applyFont="1" applyBorder="1" applyAlignment="1" applyProtection="1">
      <alignment horizontal="center" vertical="center"/>
      <protection locked="0"/>
    </xf>
    <xf numFmtId="166" fontId="3" fillId="0" borderId="20" xfId="53" applyNumberFormat="1" applyFont="1" applyBorder="1" applyAlignment="1" applyProtection="1">
      <alignment horizontal="center" vertical="center"/>
      <protection locked="0"/>
    </xf>
    <xf numFmtId="3" fontId="47" fillId="3" borderId="20" xfId="0" applyNumberFormat="1" applyFont="1" applyFill="1" applyBorder="1" applyAlignment="1" applyProtection="1">
      <alignment horizontal="center" vertical="center"/>
      <protection/>
    </xf>
    <xf numFmtId="166" fontId="3" fillId="0" borderId="20" xfId="55" applyNumberFormat="1" applyFont="1" applyBorder="1" applyAlignment="1" applyProtection="1">
      <alignment horizontal="center" vertical="center"/>
      <protection locked="0"/>
    </xf>
    <xf numFmtId="3" fontId="3" fillId="0" borderId="20" xfId="55" applyNumberFormat="1" applyFont="1" applyBorder="1" applyAlignment="1" applyProtection="1">
      <alignment horizontal="center" vertical="center"/>
      <protection locked="0"/>
    </xf>
    <xf numFmtId="3" fontId="66" fillId="3" borderId="20" xfId="55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/>
    </xf>
    <xf numFmtId="4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164" fontId="47" fillId="19" borderId="0" xfId="0" applyNumberFormat="1" applyFont="1" applyFill="1" applyBorder="1" applyAlignment="1" applyProtection="1">
      <alignment horizontal="left" vertical="center"/>
      <protection locked="0"/>
    </xf>
    <xf numFmtId="164" fontId="47" fillId="19" borderId="28" xfId="0" applyNumberFormat="1" applyFont="1" applyFill="1" applyBorder="1" applyAlignment="1" applyProtection="1">
      <alignment horizontal="left" vertical="center"/>
      <protection locked="0"/>
    </xf>
    <xf numFmtId="49" fontId="52" fillId="19" borderId="0" xfId="0" applyNumberFormat="1" applyFont="1" applyFill="1" applyBorder="1" applyAlignment="1" applyProtection="1">
      <alignment horizontal="left" vertical="center"/>
      <protection locked="0"/>
    </xf>
    <xf numFmtId="49" fontId="52" fillId="19" borderId="28" xfId="0" applyNumberFormat="1" applyFont="1" applyFill="1" applyBorder="1" applyAlignment="1" applyProtection="1">
      <alignment horizontal="left" vertical="center"/>
      <protection locked="0"/>
    </xf>
    <xf numFmtId="0" fontId="66" fillId="19" borderId="0" xfId="0" applyFont="1" applyFill="1" applyBorder="1" applyAlignment="1" applyProtection="1">
      <alignment horizontal="left" vertical="center"/>
      <protection locked="0"/>
    </xf>
    <xf numFmtId="0" fontId="66" fillId="19" borderId="28" xfId="0" applyFont="1" applyFill="1" applyBorder="1" applyAlignment="1" applyProtection="1">
      <alignment horizontal="left" vertical="center"/>
      <protection locked="0"/>
    </xf>
    <xf numFmtId="0" fontId="66" fillId="19" borderId="24" xfId="0" applyFont="1" applyFill="1" applyBorder="1" applyAlignment="1" applyProtection="1">
      <alignment horizontal="left" vertical="center"/>
      <protection locked="0"/>
    </xf>
    <xf numFmtId="0" fontId="66" fillId="19" borderId="73" xfId="0" applyFont="1" applyFill="1" applyBorder="1" applyAlignment="1" applyProtection="1">
      <alignment horizontal="left" vertical="center"/>
      <protection locked="0"/>
    </xf>
    <xf numFmtId="165" fontId="66" fillId="19" borderId="0" xfId="0" applyNumberFormat="1" applyFont="1" applyFill="1" applyBorder="1" applyAlignment="1" applyProtection="1">
      <alignment horizontal="left" vertical="center"/>
      <protection locked="0"/>
    </xf>
    <xf numFmtId="165" fontId="66" fillId="19" borderId="28" xfId="0" applyNumberFormat="1" applyFont="1" applyFill="1" applyBorder="1" applyAlignment="1" applyProtection="1">
      <alignment horizontal="left" vertical="center"/>
      <protection locked="0"/>
    </xf>
    <xf numFmtId="165" fontId="66" fillId="19" borderId="24" xfId="0" applyNumberFormat="1" applyFont="1" applyFill="1" applyBorder="1" applyAlignment="1" applyProtection="1">
      <alignment horizontal="left" vertical="center"/>
      <protection locked="0"/>
    </xf>
    <xf numFmtId="165" fontId="66" fillId="19" borderId="73" xfId="0" applyNumberFormat="1" applyFont="1" applyFill="1" applyBorder="1" applyAlignment="1" applyProtection="1">
      <alignment horizontal="left" vertical="center"/>
      <protection locked="0"/>
    </xf>
    <xf numFmtId="0" fontId="37" fillId="18" borderId="0" xfId="0" applyFont="1" applyFill="1" applyAlignment="1">
      <alignment horizontal="center" vertical="center"/>
    </xf>
    <xf numFmtId="49" fontId="9" fillId="19" borderId="0" xfId="0" applyNumberFormat="1" applyFont="1" applyFill="1" applyBorder="1" applyAlignment="1">
      <alignment horizontal="center" vertical="center"/>
    </xf>
    <xf numFmtId="0" fontId="9" fillId="19" borderId="0" xfId="0" applyNumberFormat="1" applyFont="1" applyFill="1" applyBorder="1" applyAlignment="1">
      <alignment horizontal="center" vertical="center"/>
    </xf>
    <xf numFmtId="0" fontId="41" fillId="2" borderId="70" xfId="0" applyFont="1" applyFill="1" applyBorder="1" applyAlignment="1">
      <alignment horizontal="center" vertical="center"/>
    </xf>
    <xf numFmtId="0" fontId="41" fillId="2" borderId="74" xfId="0" applyFont="1" applyFill="1" applyBorder="1" applyAlignment="1">
      <alignment horizontal="center" vertical="center"/>
    </xf>
    <xf numFmtId="0" fontId="41" fillId="2" borderId="75" xfId="0" applyFont="1" applyFill="1" applyBorder="1" applyAlignment="1">
      <alignment horizontal="center" vertical="center"/>
    </xf>
    <xf numFmtId="0" fontId="41" fillId="2" borderId="70" xfId="52" applyFont="1" applyFill="1" applyBorder="1" applyAlignment="1">
      <alignment horizontal="center" vertical="center"/>
      <protection/>
    </xf>
    <xf numFmtId="0" fontId="41" fillId="2" borderId="74" xfId="52" applyFont="1" applyFill="1" applyBorder="1" applyAlignment="1">
      <alignment horizontal="center" vertical="center"/>
      <protection/>
    </xf>
    <xf numFmtId="0" fontId="41" fillId="2" borderId="75" xfId="52" applyFont="1" applyFill="1" applyBorder="1" applyAlignment="1">
      <alignment horizontal="center" vertical="center"/>
      <protection/>
    </xf>
    <xf numFmtId="0" fontId="71" fillId="2" borderId="76" xfId="45" applyFont="1" applyFill="1" applyBorder="1" applyAlignment="1" applyProtection="1">
      <alignment horizontal="center" vertical="center" wrapText="1"/>
      <protection/>
    </xf>
    <xf numFmtId="0" fontId="71" fillId="2" borderId="77" xfId="45" applyFont="1" applyFill="1" applyBorder="1" applyAlignment="1" applyProtection="1">
      <alignment horizontal="center" vertical="center" wrapText="1"/>
      <protection/>
    </xf>
    <xf numFmtId="0" fontId="71" fillId="2" borderId="78" xfId="45" applyFont="1" applyFill="1" applyBorder="1" applyAlignment="1" applyProtection="1">
      <alignment horizontal="center" vertical="center" wrapText="1"/>
      <protection/>
    </xf>
    <xf numFmtId="0" fontId="71" fillId="2" borderId="79" xfId="45" applyFont="1" applyFill="1" applyBorder="1" applyAlignment="1" applyProtection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19" xfId="52" applyFont="1" applyFill="1" applyBorder="1" applyAlignment="1">
      <alignment horizontal="center" vertical="center"/>
      <protection/>
    </xf>
    <xf numFmtId="0" fontId="14" fillId="0" borderId="12" xfId="52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center" vertical="center"/>
      <protection/>
    </xf>
    <xf numFmtId="0" fontId="14" fillId="0" borderId="13" xfId="52" applyFont="1" applyFill="1" applyBorder="1" applyAlignment="1">
      <alignment horizontal="center" vertical="center"/>
      <protection/>
    </xf>
    <xf numFmtId="0" fontId="14" fillId="0" borderId="12" xfId="52" applyFont="1" applyBorder="1" applyAlignment="1">
      <alignment horizontal="center" vertical="center"/>
      <protection/>
    </xf>
    <xf numFmtId="0" fontId="14" fillId="0" borderId="0" xfId="52" applyFont="1" applyBorder="1" applyAlignment="1">
      <alignment horizontal="center" vertical="center"/>
      <protection/>
    </xf>
    <xf numFmtId="0" fontId="14" fillId="0" borderId="13" xfId="52" applyFont="1" applyBorder="1" applyAlignment="1">
      <alignment horizontal="center" vertical="center"/>
      <protection/>
    </xf>
    <xf numFmtId="0" fontId="71" fillId="2" borderId="80" xfId="45" applyFont="1" applyFill="1" applyBorder="1" applyAlignment="1" applyProtection="1">
      <alignment horizontal="center" vertical="center" wrapText="1"/>
      <protection/>
    </xf>
    <xf numFmtId="0" fontId="71" fillId="2" borderId="81" xfId="45" applyFon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left" vertical="top" wrapText="1"/>
    </xf>
    <xf numFmtId="0" fontId="52" fillId="2" borderId="70" xfId="0" applyFont="1" applyFill="1" applyBorder="1" applyAlignment="1">
      <alignment horizontal="center" vertical="center"/>
    </xf>
    <xf numFmtId="0" fontId="52" fillId="2" borderId="74" xfId="0" applyFont="1" applyFill="1" applyBorder="1" applyAlignment="1">
      <alignment horizontal="center" vertical="center"/>
    </xf>
    <xf numFmtId="0" fontId="52" fillId="2" borderId="75" xfId="0" applyFont="1" applyFill="1" applyBorder="1" applyAlignment="1">
      <alignment horizontal="center" vertical="center"/>
    </xf>
    <xf numFmtId="0" fontId="14" fillId="0" borderId="12" xfId="52" applyFont="1" applyBorder="1" applyAlignment="1">
      <alignment horizontal="left" vertical="center"/>
      <protection/>
    </xf>
    <xf numFmtId="0" fontId="14" fillId="0" borderId="0" xfId="52" applyFont="1" applyBorder="1" applyAlignment="1">
      <alignment horizontal="left" vertical="center"/>
      <protection/>
    </xf>
    <xf numFmtId="0" fontId="14" fillId="0" borderId="13" xfId="52" applyFont="1" applyBorder="1" applyAlignment="1">
      <alignment horizontal="left" vertical="center"/>
      <protection/>
    </xf>
    <xf numFmtId="0" fontId="52" fillId="2" borderId="70" xfId="52" applyFont="1" applyFill="1" applyBorder="1" applyAlignment="1">
      <alignment horizontal="center" vertical="center"/>
      <protection/>
    </xf>
    <xf numFmtId="0" fontId="52" fillId="2" borderId="74" xfId="52" applyFont="1" applyFill="1" applyBorder="1" applyAlignment="1">
      <alignment horizontal="center" vertical="center"/>
      <protection/>
    </xf>
    <xf numFmtId="0" fontId="52" fillId="2" borderId="75" xfId="52" applyFont="1" applyFill="1" applyBorder="1" applyAlignment="1">
      <alignment horizontal="center" vertical="center"/>
      <protection/>
    </xf>
    <xf numFmtId="0" fontId="37" fillId="18" borderId="0" xfId="0" applyFont="1" applyFill="1" applyBorder="1" applyAlignment="1">
      <alignment horizontal="center" vertical="center"/>
    </xf>
    <xf numFmtId="0" fontId="41" fillId="2" borderId="74" xfId="0" applyFont="1" applyFill="1" applyBorder="1" applyAlignment="1" applyProtection="1">
      <alignment horizontal="center" vertical="center"/>
      <protection locked="0"/>
    </xf>
    <xf numFmtId="3" fontId="3" fillId="0" borderId="59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9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3" fontId="52" fillId="3" borderId="59" xfId="0" applyNumberFormat="1" applyFont="1" applyFill="1" applyBorder="1" applyAlignment="1">
      <alignment horizontal="center" vertical="center"/>
    </xf>
    <xf numFmtId="3" fontId="52" fillId="3" borderId="25" xfId="0" applyNumberFormat="1" applyFont="1" applyFill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86" xfId="0" applyFont="1" applyBorder="1" applyAlignment="1" applyProtection="1">
      <alignment horizontal="center" vertical="center"/>
      <protection locked="0"/>
    </xf>
    <xf numFmtId="0" fontId="37" fillId="18" borderId="0" xfId="59" applyFont="1" applyFill="1" applyAlignment="1">
      <alignment horizontal="center" vertical="center"/>
      <protection/>
    </xf>
    <xf numFmtId="0" fontId="3" fillId="0" borderId="0" xfId="59" applyFont="1" applyAlignment="1">
      <alignment horizontal="center" vertical="center"/>
      <protection/>
    </xf>
    <xf numFmtId="0" fontId="41" fillId="2" borderId="70" xfId="59" applyFont="1" applyFill="1" applyBorder="1" applyAlignment="1">
      <alignment horizontal="center" vertical="center"/>
      <protection/>
    </xf>
    <xf numFmtId="0" fontId="41" fillId="2" borderId="74" xfId="59" applyFont="1" applyFill="1" applyBorder="1" applyAlignment="1">
      <alignment horizontal="center" vertical="center"/>
      <protection/>
    </xf>
    <xf numFmtId="0" fontId="41" fillId="2" borderId="75" xfId="59" applyFont="1" applyFill="1" applyBorder="1" applyAlignment="1">
      <alignment horizontal="center" vertical="center"/>
      <protection/>
    </xf>
    <xf numFmtId="0" fontId="41" fillId="2" borderId="70" xfId="57" applyFont="1" applyFill="1" applyBorder="1" applyAlignment="1">
      <alignment horizontal="center" vertical="center"/>
      <protection/>
    </xf>
    <xf numFmtId="0" fontId="41" fillId="2" borderId="74" xfId="57" applyFont="1" applyFill="1" applyBorder="1" applyAlignment="1">
      <alignment horizontal="center" vertical="center"/>
      <protection/>
    </xf>
    <xf numFmtId="0" fontId="41" fillId="2" borderId="75" xfId="57" applyFont="1" applyFill="1" applyBorder="1" applyAlignment="1">
      <alignment horizontal="center" vertical="center"/>
      <protection/>
    </xf>
    <xf numFmtId="0" fontId="37" fillId="18" borderId="0" xfId="57" applyFont="1" applyFill="1" applyAlignment="1">
      <alignment horizontal="center" vertical="center"/>
      <protection/>
    </xf>
    <xf numFmtId="0" fontId="41" fillId="2" borderId="70" xfId="58" applyFont="1" applyFill="1" applyBorder="1" applyAlignment="1">
      <alignment horizontal="center" vertical="center"/>
      <protection/>
    </xf>
    <xf numFmtId="0" fontId="41" fillId="2" borderId="74" xfId="58" applyFont="1" applyFill="1" applyBorder="1" applyAlignment="1">
      <alignment horizontal="center" vertical="center"/>
      <protection/>
    </xf>
    <xf numFmtId="0" fontId="41" fillId="2" borderId="75" xfId="58" applyFont="1" applyFill="1" applyBorder="1" applyAlignment="1">
      <alignment horizontal="center" vertical="center"/>
      <protection/>
    </xf>
    <xf numFmtId="0" fontId="37" fillId="18" borderId="0" xfId="58" applyFont="1" applyFill="1" applyAlignment="1">
      <alignment horizontal="center" vertic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5" fillId="0" borderId="12" xfId="60" applyFont="1" applyBorder="1" applyAlignment="1">
      <alignment horizontal="left" vertical="center"/>
      <protection/>
    </xf>
    <xf numFmtId="0" fontId="45" fillId="0" borderId="0" xfId="60" applyFont="1" applyBorder="1" applyAlignment="1">
      <alignment horizontal="left" vertical="center"/>
      <protection/>
    </xf>
    <xf numFmtId="0" fontId="45" fillId="0" borderId="13" xfId="60" applyFont="1" applyBorder="1" applyAlignment="1">
      <alignment horizontal="left" vertical="center"/>
      <protection/>
    </xf>
    <xf numFmtId="0" fontId="14" fillId="0" borderId="12" xfId="60" applyFont="1" applyBorder="1" applyAlignment="1">
      <alignment horizontal="left" vertical="center"/>
      <protection/>
    </xf>
    <xf numFmtId="0" fontId="14" fillId="0" borderId="0" xfId="60" applyFont="1" applyBorder="1" applyAlignment="1">
      <alignment horizontal="left" vertical="center"/>
      <protection/>
    </xf>
    <xf numFmtId="0" fontId="14" fillId="0" borderId="13" xfId="60" applyFont="1" applyBorder="1" applyAlignment="1">
      <alignment horizontal="left" vertical="center"/>
      <protection/>
    </xf>
    <xf numFmtId="0" fontId="45" fillId="0" borderId="12" xfId="53" applyFont="1" applyFill="1" applyBorder="1" applyAlignment="1">
      <alignment horizontal="left" vertical="center"/>
      <protection/>
    </xf>
    <xf numFmtId="0" fontId="45" fillId="0" borderId="0" xfId="53" applyFont="1" applyFill="1" applyBorder="1" applyAlignment="1">
      <alignment horizontal="left" vertical="center"/>
      <protection/>
    </xf>
    <xf numFmtId="0" fontId="41" fillId="2" borderId="70" xfId="53" applyFont="1" applyFill="1" applyBorder="1" applyAlignment="1">
      <alignment horizontal="center" vertical="center"/>
      <protection/>
    </xf>
    <xf numFmtId="0" fontId="41" fillId="2" borderId="74" xfId="53" applyFont="1" applyFill="1" applyBorder="1" applyAlignment="1">
      <alignment horizontal="center" vertical="center"/>
      <protection/>
    </xf>
    <xf numFmtId="0" fontId="41" fillId="2" borderId="75" xfId="53" applyFont="1" applyFill="1" applyBorder="1" applyAlignment="1">
      <alignment horizontal="center" vertical="center"/>
      <protection/>
    </xf>
    <xf numFmtId="0" fontId="41" fillId="20" borderId="70" xfId="53" applyFont="1" applyFill="1" applyBorder="1" applyAlignment="1">
      <alignment horizontal="center" vertical="center"/>
      <protection/>
    </xf>
    <xf numFmtId="0" fontId="41" fillId="20" borderId="74" xfId="53" applyFont="1" applyFill="1" applyBorder="1" applyAlignment="1">
      <alignment horizontal="center" vertical="center"/>
      <protection/>
    </xf>
    <xf numFmtId="0" fontId="41" fillId="20" borderId="75" xfId="53" applyFont="1" applyFill="1" applyBorder="1" applyAlignment="1">
      <alignment horizontal="center" vertical="center"/>
      <protection/>
    </xf>
    <xf numFmtId="0" fontId="37" fillId="18" borderId="0" xfId="53" applyFont="1" applyFill="1" applyBorder="1" applyAlignment="1">
      <alignment horizontal="center" vertical="center"/>
      <protection/>
    </xf>
    <xf numFmtId="0" fontId="3" fillId="0" borderId="55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center" vertical="center"/>
      <protection/>
    </xf>
    <xf numFmtId="0" fontId="14" fillId="0" borderId="84" xfId="52" applyFont="1" applyBorder="1" applyAlignment="1">
      <alignment horizontal="center" vertical="center" wrapText="1"/>
      <protection/>
    </xf>
    <xf numFmtId="0" fontId="14" fillId="0" borderId="85" xfId="52" applyFont="1" applyBorder="1" applyAlignment="1">
      <alignment horizontal="center" vertical="center" wrapText="1"/>
      <protection/>
    </xf>
    <xf numFmtId="0" fontId="3" fillId="0" borderId="59" xfId="52" applyFont="1" applyBorder="1" applyAlignment="1">
      <alignment horizontal="center" vertical="center"/>
      <protection/>
    </xf>
    <xf numFmtId="0" fontId="3" fillId="0" borderId="25" xfId="52" applyFont="1" applyBorder="1" applyAlignment="1">
      <alignment horizontal="center" vertical="center"/>
      <protection/>
    </xf>
    <xf numFmtId="0" fontId="14" fillId="0" borderId="55" xfId="52" applyFont="1" applyBorder="1" applyAlignment="1">
      <alignment horizontal="center" vertical="center"/>
      <protection/>
    </xf>
    <xf numFmtId="0" fontId="14" fillId="0" borderId="29" xfId="52" applyFont="1" applyBorder="1" applyAlignment="1">
      <alignment horizontal="center" vertical="center"/>
      <protection/>
    </xf>
    <xf numFmtId="0" fontId="37" fillId="18" borderId="0" xfId="0" applyFont="1" applyFill="1" applyBorder="1" applyAlignment="1">
      <alignment horizontal="center"/>
    </xf>
    <xf numFmtId="0" fontId="62" fillId="0" borderId="12" xfId="0" applyFont="1" applyBorder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62" fillId="0" borderId="13" xfId="0" applyFont="1" applyBorder="1" applyAlignment="1">
      <alignment horizontal="left" wrapText="1"/>
    </xf>
    <xf numFmtId="0" fontId="41" fillId="21" borderId="70" xfId="0" applyFont="1" applyFill="1" applyBorder="1" applyAlignment="1">
      <alignment horizontal="center" vertical="center"/>
    </xf>
    <xf numFmtId="0" fontId="41" fillId="21" borderId="74" xfId="0" applyFont="1" applyFill="1" applyBorder="1" applyAlignment="1">
      <alignment horizontal="center" vertical="center"/>
    </xf>
    <xf numFmtId="0" fontId="41" fillId="21" borderId="7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1" fillId="21" borderId="70" xfId="55" applyFont="1" applyFill="1" applyBorder="1" applyAlignment="1">
      <alignment horizontal="center" vertical="center"/>
      <protection/>
    </xf>
    <xf numFmtId="0" fontId="41" fillId="21" borderId="74" xfId="55" applyFont="1" applyFill="1" applyBorder="1" applyAlignment="1">
      <alignment horizontal="center" vertical="center"/>
      <protection/>
    </xf>
    <xf numFmtId="0" fontId="41" fillId="21" borderId="75" xfId="55" applyFont="1" applyFill="1" applyBorder="1" applyAlignment="1">
      <alignment horizontal="center" vertical="center"/>
      <protection/>
    </xf>
    <xf numFmtId="0" fontId="37" fillId="18" borderId="0" xfId="55" applyFont="1" applyFill="1" applyBorder="1" applyAlignment="1">
      <alignment horizontal="center" vertical="center"/>
      <protection/>
    </xf>
    <xf numFmtId="0" fontId="41" fillId="2" borderId="70" xfId="55" applyFont="1" applyFill="1" applyBorder="1" applyAlignment="1">
      <alignment horizontal="center" vertical="center"/>
      <protection/>
    </xf>
    <xf numFmtId="0" fontId="41" fillId="2" borderId="74" xfId="55" applyFont="1" applyFill="1" applyBorder="1" applyAlignment="1">
      <alignment horizontal="center" vertical="center"/>
      <protection/>
    </xf>
    <xf numFmtId="0" fontId="41" fillId="2" borderId="75" xfId="55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4" fillId="0" borderId="12" xfId="52" applyFont="1" applyFill="1" applyBorder="1" applyAlignment="1">
      <alignment horizontal="left" vertical="center"/>
      <protection/>
    </xf>
    <xf numFmtId="0" fontId="14" fillId="0" borderId="0" xfId="52" applyFont="1" applyFill="1" applyBorder="1" applyAlignment="1">
      <alignment horizontal="left" vertical="center"/>
      <protection/>
    </xf>
    <xf numFmtId="0" fontId="14" fillId="0" borderId="13" xfId="52" applyFont="1" applyFill="1" applyBorder="1" applyAlignment="1">
      <alignment horizontal="left" vertical="center"/>
      <protection/>
    </xf>
    <xf numFmtId="0" fontId="44" fillId="0" borderId="12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4" fontId="3" fillId="0" borderId="55" xfId="0" applyNumberFormat="1" applyFont="1" applyBorder="1" applyAlignment="1" applyProtection="1">
      <alignment horizontal="center" vertical="center"/>
      <protection locked="0"/>
    </xf>
    <xf numFmtId="4" fontId="3" fillId="0" borderId="2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19" xfId="52" applyFont="1" applyFill="1" applyBorder="1" applyAlignment="1">
      <alignment horizontal="center" vertical="center" wrapText="1"/>
      <protection/>
    </xf>
    <xf numFmtId="0" fontId="3" fillId="0" borderId="87" xfId="52" applyFont="1" applyFill="1" applyBorder="1" applyAlignment="1">
      <alignment horizontal="center" vertical="center" wrapText="1"/>
      <protection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10Q" xfId="52"/>
    <cellStyle name="Normal_11-1Q" xfId="53"/>
    <cellStyle name="Normal_11Q" xfId="54"/>
    <cellStyle name="Normal_22-1Q" xfId="55"/>
    <cellStyle name="Normal_26Q" xfId="56"/>
    <cellStyle name="Normal_9-1Q" xfId="57"/>
    <cellStyle name="Normal_9-2Q" xfId="58"/>
    <cellStyle name="Normal_9-3Q" xfId="59"/>
    <cellStyle name="Normal_9Q" xfId="60"/>
    <cellStyle name="Normal_Qualitative" xfId="61"/>
    <cellStyle name="Percent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921.10'!L1C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0" y="0"/>
          <a:ext cx="6791325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1.2 - Données quantitatives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295900" y="0"/>
          <a:ext cx="7019925" cy="0"/>
        </a:xfrm>
        <a:prstGeom prst="rect">
          <a:avLst/>
        </a:prstGeom>
        <a:solidFill>
          <a:srgbClr val="CC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1.1 - Données quantitatives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" name="Rectangle 3">
          <a:hlinkClick r:id="rId1"/>
        </xdr:cNvPr>
        <xdr:cNvSpPr>
          <a:spLocks/>
        </xdr:cNvSpPr>
      </xdr:nvSpPr>
      <xdr:spPr>
        <a:xfrm>
          <a:off x="12315825" y="3733800"/>
          <a:ext cx="0" cy="0"/>
        </a:xfrm>
        <a:prstGeom prst="rect">
          <a:avLst/>
        </a:prstGeom>
        <a:solidFill>
          <a:srgbClr val="0000FF"/>
        </a:solidFill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921.10 - Urgences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PageLayoutView="0" workbookViewId="0" topLeftCell="A1">
      <selection activeCell="A1" sqref="A1:G1"/>
    </sheetView>
  </sheetViews>
  <sheetFormatPr defaultColWidth="11.421875" defaultRowHeight="12.75"/>
  <cols>
    <col min="1" max="1" width="9.7109375" style="2" customWidth="1"/>
    <col min="2" max="3" width="7.7109375" style="2" customWidth="1"/>
    <col min="4" max="5" width="15.7109375" style="2" customWidth="1"/>
    <col min="6" max="6" width="22.7109375" style="2" customWidth="1"/>
    <col min="7" max="7" width="18.00390625" style="2" customWidth="1"/>
    <col min="8" max="8" width="87.421875" style="3" bestFit="1" customWidth="1"/>
    <col min="9" max="16384" width="11.421875" style="2" customWidth="1"/>
  </cols>
  <sheetData>
    <row r="1" spans="1:8" ht="15.75" customHeight="1">
      <c r="A1" s="891">
        <f>D9</f>
        <v>0</v>
      </c>
      <c r="B1" s="892"/>
      <c r="C1" s="892"/>
      <c r="D1" s="892"/>
      <c r="E1" s="892"/>
      <c r="F1" s="892"/>
      <c r="G1" s="892"/>
      <c r="H1" s="1"/>
    </row>
    <row r="2" ht="10.5" customHeight="1"/>
    <row r="3" spans="2:8" ht="20.25">
      <c r="B3" s="893" t="s">
        <v>1800</v>
      </c>
      <c r="C3" s="893"/>
      <c r="D3" s="893"/>
      <c r="E3" s="893"/>
      <c r="F3" s="893"/>
      <c r="H3" s="4" t="s">
        <v>1801</v>
      </c>
    </row>
    <row r="4" spans="2:8" ht="18.75">
      <c r="B4" s="5"/>
      <c r="C4" s="5"/>
      <c r="D4" s="5"/>
      <c r="E4" s="5"/>
      <c r="F4" s="5"/>
      <c r="H4" s="6" t="s">
        <v>1802</v>
      </c>
    </row>
    <row r="5" spans="2:8" ht="14.25">
      <c r="B5" s="894" t="s">
        <v>1803</v>
      </c>
      <c r="C5" s="894"/>
      <c r="D5" s="894"/>
      <c r="E5" s="894"/>
      <c r="F5" s="894"/>
      <c r="G5" s="7">
        <v>2012</v>
      </c>
      <c r="H5" s="6" t="s">
        <v>1804</v>
      </c>
    </row>
    <row r="6" ht="16.5" customHeight="1">
      <c r="H6" s="6" t="s">
        <v>1805</v>
      </c>
    </row>
    <row r="7" spans="2:8" ht="16.5" customHeight="1">
      <c r="B7" s="895" t="s">
        <v>1806</v>
      </c>
      <c r="C7" s="896"/>
      <c r="D7" s="896"/>
      <c r="E7" s="896"/>
      <c r="F7" s="897"/>
      <c r="H7" s="6" t="s">
        <v>1807</v>
      </c>
    </row>
    <row r="8" spans="2:8" ht="16.5" customHeight="1">
      <c r="B8" s="8" t="s">
        <v>1808</v>
      </c>
      <c r="C8" s="15"/>
      <c r="D8" s="898"/>
      <c r="E8" s="898"/>
      <c r="F8" s="899"/>
      <c r="H8" s="6" t="s">
        <v>1809</v>
      </c>
    </row>
    <row r="9" spans="2:8" ht="16.5" customHeight="1">
      <c r="B9" s="8" t="s">
        <v>1810</v>
      </c>
      <c r="C9" s="15"/>
      <c r="D9" s="900"/>
      <c r="E9" s="900"/>
      <c r="F9" s="901"/>
      <c r="H9" s="6" t="s">
        <v>1811</v>
      </c>
    </row>
    <row r="10" spans="2:8" ht="16.5" customHeight="1">
      <c r="B10" s="8" t="s">
        <v>1812</v>
      </c>
      <c r="C10" s="15"/>
      <c r="D10" s="902"/>
      <c r="E10" s="902"/>
      <c r="F10" s="903"/>
      <c r="H10" s="9" t="s">
        <v>1813</v>
      </c>
    </row>
    <row r="11" spans="2:8" ht="16.5" customHeight="1">
      <c r="B11" s="10" t="s">
        <v>1814</v>
      </c>
      <c r="C11" s="486"/>
      <c r="D11" s="904"/>
      <c r="E11" s="904"/>
      <c r="F11" s="905"/>
      <c r="H11" s="9" t="s">
        <v>1815</v>
      </c>
    </row>
    <row r="12" spans="6:8" ht="16.5" customHeight="1">
      <c r="F12" s="11"/>
      <c r="H12" s="9" t="s">
        <v>1816</v>
      </c>
    </row>
    <row r="13" spans="2:8" ht="16.5" customHeight="1">
      <c r="B13" s="888" t="s">
        <v>1817</v>
      </c>
      <c r="C13" s="889"/>
      <c r="D13" s="889"/>
      <c r="E13" s="889"/>
      <c r="F13" s="890"/>
      <c r="H13" s="9" t="s">
        <v>1818</v>
      </c>
    </row>
    <row r="14" spans="2:8" ht="16.5" customHeight="1">
      <c r="B14" s="8" t="s">
        <v>1810</v>
      </c>
      <c r="C14" s="15"/>
      <c r="D14" s="902"/>
      <c r="E14" s="902"/>
      <c r="F14" s="903"/>
      <c r="H14" s="9" t="s">
        <v>1819</v>
      </c>
    </row>
    <row r="15" spans="2:8" ht="16.5" customHeight="1">
      <c r="B15" s="8" t="s">
        <v>1820</v>
      </c>
      <c r="C15" s="15"/>
      <c r="D15" s="902"/>
      <c r="E15" s="902"/>
      <c r="F15" s="903"/>
      <c r="H15" s="9" t="s">
        <v>1821</v>
      </c>
    </row>
    <row r="16" spans="2:8" ht="16.5" customHeight="1">
      <c r="B16" s="8" t="s">
        <v>1822</v>
      </c>
      <c r="C16" s="15"/>
      <c r="D16" s="902"/>
      <c r="E16" s="902"/>
      <c r="F16" s="903"/>
      <c r="H16" s="9" t="s">
        <v>1823</v>
      </c>
    </row>
    <row r="17" spans="2:8" ht="16.5" customHeight="1">
      <c r="B17" s="8" t="s">
        <v>1824</v>
      </c>
      <c r="C17" s="15"/>
      <c r="D17" s="906"/>
      <c r="E17" s="906"/>
      <c r="F17" s="907"/>
      <c r="H17" s="9" t="s">
        <v>1825</v>
      </c>
    </row>
    <row r="18" spans="2:8" ht="16.5" customHeight="1">
      <c r="B18" s="8" t="s">
        <v>1826</v>
      </c>
      <c r="C18" s="15"/>
      <c r="D18" s="902"/>
      <c r="E18" s="902"/>
      <c r="F18" s="903"/>
      <c r="H18" s="9" t="s">
        <v>1827</v>
      </c>
    </row>
    <row r="19" spans="2:8" ht="16.5" customHeight="1">
      <c r="B19" s="10" t="s">
        <v>1828</v>
      </c>
      <c r="C19" s="486"/>
      <c r="D19" s="908"/>
      <c r="E19" s="908"/>
      <c r="F19" s="909"/>
      <c r="H19" s="9" t="s">
        <v>1829</v>
      </c>
    </row>
    <row r="20" spans="6:8" ht="16.5" customHeight="1">
      <c r="F20" s="11"/>
      <c r="H20" s="9" t="s">
        <v>1830</v>
      </c>
    </row>
    <row r="21" spans="2:8" ht="16.5" customHeight="1">
      <c r="B21" s="888" t="s">
        <v>1189</v>
      </c>
      <c r="C21" s="889"/>
      <c r="D21" s="889"/>
      <c r="E21" s="889"/>
      <c r="F21" s="890"/>
      <c r="H21" s="9" t="s">
        <v>1831</v>
      </c>
    </row>
    <row r="22" spans="2:8" ht="16.5" customHeight="1">
      <c r="B22" s="8" t="s">
        <v>1810</v>
      </c>
      <c r="C22" s="15"/>
      <c r="D22" s="902"/>
      <c r="E22" s="902"/>
      <c r="F22" s="903"/>
      <c r="H22" s="9" t="s">
        <v>1832</v>
      </c>
    </row>
    <row r="23" spans="2:8" ht="16.5" customHeight="1">
      <c r="B23" s="8" t="s">
        <v>1820</v>
      </c>
      <c r="C23" s="15"/>
      <c r="D23" s="902"/>
      <c r="E23" s="902"/>
      <c r="F23" s="903"/>
      <c r="H23" s="9" t="s">
        <v>1833</v>
      </c>
    </row>
    <row r="24" spans="2:8" ht="16.5" customHeight="1">
      <c r="B24" s="8" t="s">
        <v>1822</v>
      </c>
      <c r="C24" s="15"/>
      <c r="D24" s="902"/>
      <c r="E24" s="902"/>
      <c r="F24" s="903"/>
      <c r="H24" s="9" t="s">
        <v>1834</v>
      </c>
    </row>
    <row r="25" spans="2:8" ht="16.5" customHeight="1">
      <c r="B25" s="8" t="s">
        <v>1824</v>
      </c>
      <c r="C25" s="15"/>
      <c r="D25" s="906"/>
      <c r="E25" s="906"/>
      <c r="F25" s="907"/>
      <c r="H25" s="9" t="s">
        <v>1835</v>
      </c>
    </row>
    <row r="26" spans="2:8" ht="16.5" customHeight="1">
      <c r="B26" s="8" t="s">
        <v>1826</v>
      </c>
      <c r="C26" s="15"/>
      <c r="D26" s="902"/>
      <c r="E26" s="902"/>
      <c r="F26" s="903"/>
      <c r="H26" s="9" t="s">
        <v>1836</v>
      </c>
    </row>
    <row r="27" spans="2:8" ht="16.5" customHeight="1">
      <c r="B27" s="10" t="s">
        <v>1828</v>
      </c>
      <c r="C27" s="486"/>
      <c r="D27" s="908"/>
      <c r="E27" s="908"/>
      <c r="F27" s="909"/>
      <c r="H27" s="9" t="s">
        <v>1837</v>
      </c>
    </row>
    <row r="28" ht="16.5" customHeight="1">
      <c r="H28" s="9" t="s">
        <v>1838</v>
      </c>
    </row>
    <row r="29" spans="1:8" ht="16.5" customHeight="1">
      <c r="A29" s="881" t="s">
        <v>1767</v>
      </c>
      <c r="B29" s="881"/>
      <c r="C29" s="881"/>
      <c r="D29" s="881"/>
      <c r="E29" s="881"/>
      <c r="F29" s="881"/>
      <c r="G29" s="881"/>
      <c r="H29" s="9" t="s">
        <v>1839</v>
      </c>
    </row>
    <row r="30" spans="1:8" ht="16.5" customHeight="1">
      <c r="A30" s="881" t="s">
        <v>1768</v>
      </c>
      <c r="B30" s="881"/>
      <c r="C30" s="881"/>
      <c r="D30" s="881"/>
      <c r="E30" s="881"/>
      <c r="F30" s="881"/>
      <c r="G30" s="881"/>
      <c r="H30" s="9" t="s">
        <v>1840</v>
      </c>
    </row>
    <row r="31" ht="16.5" customHeight="1" thickBot="1">
      <c r="H31" s="9" t="s">
        <v>1841</v>
      </c>
    </row>
    <row r="32" spans="3:8" ht="16.5" customHeight="1" thickBot="1">
      <c r="C32" s="886" t="s">
        <v>1188</v>
      </c>
      <c r="D32" s="887"/>
      <c r="E32" s="866"/>
      <c r="H32" s="9" t="s">
        <v>841</v>
      </c>
    </row>
    <row r="33" spans="3:8" ht="16.5" customHeight="1">
      <c r="C33" s="882" t="s">
        <v>864</v>
      </c>
      <c r="D33" s="883"/>
      <c r="E33" s="849" t="s">
        <v>2090</v>
      </c>
      <c r="H33" s="9" t="s">
        <v>842</v>
      </c>
    </row>
    <row r="34" spans="3:8" ht="16.5" customHeight="1">
      <c r="C34" s="884" t="s">
        <v>2103</v>
      </c>
      <c r="D34" s="885"/>
      <c r="E34" s="864" t="s">
        <v>2100</v>
      </c>
      <c r="H34" s="9" t="s">
        <v>843</v>
      </c>
    </row>
    <row r="35" spans="3:8" ht="16.5" customHeight="1" thickBot="1">
      <c r="C35" s="879" t="s">
        <v>2104</v>
      </c>
      <c r="D35" s="880"/>
      <c r="E35" s="865" t="e">
        <f>E34/E33</f>
        <v>#VALUE!</v>
      </c>
      <c r="H35" s="9" t="s">
        <v>844</v>
      </c>
    </row>
    <row r="36" spans="3:8" ht="16.5" customHeight="1">
      <c r="C36" s="882" t="s">
        <v>1770</v>
      </c>
      <c r="D36" s="883"/>
      <c r="E36" s="849" t="s">
        <v>2102</v>
      </c>
      <c r="H36" s="9" t="s">
        <v>845</v>
      </c>
    </row>
    <row r="37" spans="3:8" ht="16.5" customHeight="1">
      <c r="C37" s="884" t="s">
        <v>1769</v>
      </c>
      <c r="D37" s="885"/>
      <c r="E37" s="864" t="s">
        <v>865</v>
      </c>
      <c r="H37" s="9" t="s">
        <v>846</v>
      </c>
    </row>
    <row r="38" spans="3:5" ht="16.5" customHeight="1" thickBot="1">
      <c r="C38" s="879" t="s">
        <v>1771</v>
      </c>
      <c r="D38" s="880"/>
      <c r="E38" s="865" t="e">
        <f>E37/E36</f>
        <v>#VALUE!</v>
      </c>
    </row>
    <row r="40" spans="1:2" ht="12.75">
      <c r="A40" s="867" t="s">
        <v>866</v>
      </c>
      <c r="B40" s="2" t="s">
        <v>877</v>
      </c>
    </row>
    <row r="41" spans="1:2" ht="12.75">
      <c r="A41" s="867" t="s">
        <v>867</v>
      </c>
      <c r="B41" s="2" t="s">
        <v>876</v>
      </c>
    </row>
    <row r="42" spans="1:2" ht="12.75">
      <c r="A42" s="867" t="s">
        <v>868</v>
      </c>
      <c r="B42" s="878" t="s">
        <v>874</v>
      </c>
    </row>
    <row r="43" spans="1:2" ht="12.75">
      <c r="A43" s="867" t="s">
        <v>869</v>
      </c>
      <c r="B43" s="2" t="s">
        <v>875</v>
      </c>
    </row>
    <row r="48" ht="12.75">
      <c r="B48" s="95"/>
    </row>
    <row r="49" ht="12.75">
      <c r="B49" s="95"/>
    </row>
  </sheetData>
  <sheetProtection password="DDAC" sheet="1" objects="1" scenarios="1"/>
  <mergeCells count="31">
    <mergeCell ref="D22:F22"/>
    <mergeCell ref="D23:F23"/>
    <mergeCell ref="D24:F24"/>
    <mergeCell ref="D25:F25"/>
    <mergeCell ref="D26:F26"/>
    <mergeCell ref="D27:F27"/>
    <mergeCell ref="D14:F14"/>
    <mergeCell ref="D15:F15"/>
    <mergeCell ref="D16:F16"/>
    <mergeCell ref="D17:F17"/>
    <mergeCell ref="D18:F18"/>
    <mergeCell ref="D19:F19"/>
    <mergeCell ref="B13:F13"/>
    <mergeCell ref="B21:F21"/>
    <mergeCell ref="A1:G1"/>
    <mergeCell ref="B3:F3"/>
    <mergeCell ref="B5:F5"/>
    <mergeCell ref="B7:F7"/>
    <mergeCell ref="D8:F8"/>
    <mergeCell ref="D9:F9"/>
    <mergeCell ref="D10:F10"/>
    <mergeCell ref="D11:F11"/>
    <mergeCell ref="C38:D38"/>
    <mergeCell ref="A29:G29"/>
    <mergeCell ref="A30:G30"/>
    <mergeCell ref="C36:D36"/>
    <mergeCell ref="C37:D37"/>
    <mergeCell ref="C32:D32"/>
    <mergeCell ref="C33:D33"/>
    <mergeCell ref="C34:D34"/>
    <mergeCell ref="C35:D35"/>
  </mergeCells>
  <dataValidations count="1">
    <dataValidation type="list" allowBlank="1" showInputMessage="1" showErrorMessage="1" sqref="D11:F11">
      <formula1>"CH,CHS,CHU,Hôpital local,PSPH"</formula1>
    </dataValidation>
  </dataValidations>
  <hyperlinks>
    <hyperlink ref="H4" location="'931.111'!A1" display="931.111 - Direction Générale"/>
    <hyperlink ref="H5" location="'931.112'!A1" display="931.112 - Finances-Comptabilité"/>
    <hyperlink ref="H6" location="'931.113'!A1" display="931.113 - Gestion Economique"/>
    <hyperlink ref="H7" location="'931.12 hors 931.121.24'!A1" display="931.12 hors 931.121.24 - Services administratifs liés au Personnel Hors Garderie-Crèche"/>
    <hyperlink ref="H8" location="'931.13'!A1" display="931.13 - Accueil et Gestion des Malades"/>
    <hyperlink ref="H9" location="'931.14'!A1" display="931.14 - Direction des Systèmes d'Information"/>
    <hyperlink ref="H10" location="'931.15'!A1" display="931.15 - Département ou Service d'Information Médicale"/>
    <hyperlink ref="H11" location="'931.165.1+931.165.2'!A1" display="931.165.1+931.165.2 - Transport de Personnel et Transport de Biens"/>
    <hyperlink ref="H12" location="'931.166'!A1" display="931.166 - Garage"/>
    <hyperlink ref="H13" location="'931.172'!A1" display="931.172 - Transport motorisé des patients (ambulance…) Hors SMUR"/>
    <hyperlink ref="H14" location="'931.165+931.166+931.172'!A1" display="931.165.1+931.165.2+931.166+931.172 - Transport motorisé (Personnel, Biens et Patients) + Garage"/>
    <hyperlink ref="H15" location="'931.183'!A1" display="931.183 - Entretien des Jardins"/>
    <hyperlink ref="H16" location="'931.18 hors 931.183'!A1" display="931.18 hors 931.183 - Entretien-Maintenance Hors Entretien des Jardins"/>
    <hyperlink ref="H17" location="'931.3 hors 931.34'!A1" display="931.3 hors 931.34 - Restauration hors Biberonnerie"/>
    <hyperlink ref="H18" location="'931.31'!A1" display="931.31 - Cuisine (préparation)"/>
    <hyperlink ref="H19" location="'931.4'!A1" display="931.4 - Blanchisserie"/>
    <hyperlink ref="H20" location="'932.1'!A1" display="932.1 - Urgences médico-chirurgicales"/>
    <hyperlink ref="H21" location="'932.2'!A1" display="932.2 - SMUR"/>
    <hyperlink ref="H22" location="'932.32'!A1" display="932.32 - Laboratoires d'Anatomie-pathologie"/>
    <hyperlink ref="H23" location="'932.3 hors 932.32'!A1" display="932.3 hors 932.32 - Laboratoires Hors Labo d'Anatomie-pathologie"/>
    <hyperlink ref="H24" location="'932.43'!A1" display="932.43 - Bloc Gynéco-Obstétrical"/>
    <hyperlink ref="H25" location="'932.4 hors 932.43'!A1" display="932.4 hors 932.43 - Blocs Opératoires hors Bloc Gynéco-Obstétrical"/>
    <hyperlink ref="H26" location="'932.53'!A1" display="932.53 - Médecine Nucléaire (in vivo)"/>
    <hyperlink ref="H27" location="'932.5 hors 932.53'!A1" display="932.5 hors 932.53 - Imagerie hors Médecine Nucléaire (in vivo)"/>
    <hyperlink ref="H28" location="'932.6'!A1" display="932.6 - Anesthésiologie"/>
    <hyperlink ref="H29" location="'932.7'!A1" display="932.7 - Réadaptation et Rééducation"/>
    <hyperlink ref="H30" location="'932.8'!A1" display="932.8 - Explorations Fonctionnelles"/>
    <hyperlink ref="H31" location="'933.1'!A1" display="933.1 - Dialyse"/>
    <hyperlink ref="H32" location="'933.2'!A1" display="933.2 - Radiothérapie"/>
    <hyperlink ref="H33" location="'936.1'!A1" display="936.1 - Pharmacie"/>
    <hyperlink ref="H34" location="'936.2'!A1" display="936.2 - Stérilisation"/>
    <hyperlink ref="H35" location="'936.3'!A1" display="936.3 - SAMU"/>
    <hyperlink ref="H36" location="'936.4'!A1" display="936.4 - Génie Biomédical"/>
    <hyperlink ref="H37" location="'937.1'!A1" display="937.1 - Ecoles et Centre de Formation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2"/>
  <headerFooter alignWithMargins="0">
    <oddFooter>&amp;L&amp;"Times New Roman,Normal"&amp;9CHU Angers
Tél : 02.41.35.50.80&amp;C&amp;"Times New Roman,Normal"&amp;9BASE d'ANGERS
Qualitatifs&amp;R&amp;"Times New Roman,Normal"&amp;8Mai 2013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8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0" style="0" hidden="1" customWidth="1"/>
    <col min="2" max="2" width="6.140625" style="0" customWidth="1"/>
    <col min="3" max="3" width="15.421875" style="0" customWidth="1"/>
    <col min="4" max="4" width="15.7109375" style="0" customWidth="1"/>
    <col min="5" max="6" width="16.7109375" style="0" customWidth="1"/>
    <col min="7" max="7" width="14.7109375" style="0" customWidth="1"/>
    <col min="8" max="8" width="11.8515625" style="0" customWidth="1"/>
    <col min="10" max="11" width="11.7109375" style="0" customWidth="1"/>
  </cols>
  <sheetData>
    <row r="1" spans="2:8" ht="16.5" thickBot="1">
      <c r="B1" s="988" t="s">
        <v>1875</v>
      </c>
      <c r="C1" s="988"/>
      <c r="D1" s="988"/>
      <c r="E1" s="988"/>
      <c r="F1" s="988"/>
      <c r="G1" s="988"/>
      <c r="H1" s="988"/>
    </row>
    <row r="2" spans="2:11" ht="15.75">
      <c r="B2" s="988" t="s">
        <v>834</v>
      </c>
      <c r="C2" s="988"/>
      <c r="D2" s="988"/>
      <c r="E2" s="988"/>
      <c r="F2" s="988"/>
      <c r="G2" s="988"/>
      <c r="H2" s="988"/>
      <c r="J2" s="919" t="s">
        <v>434</v>
      </c>
      <c r="K2" s="920"/>
    </row>
    <row r="3" spans="2:11" ht="15" customHeight="1" thickBot="1">
      <c r="B3" s="330"/>
      <c r="C3" s="331"/>
      <c r="D3" s="331"/>
      <c r="E3" s="331"/>
      <c r="F3" s="331"/>
      <c r="G3" s="331"/>
      <c r="H3" s="331"/>
      <c r="J3" s="921"/>
      <c r="K3" s="922"/>
    </row>
    <row r="4" spans="2:8" ht="14.25">
      <c r="B4" s="274"/>
      <c r="C4" s="275"/>
      <c r="D4" s="276" t="s">
        <v>948</v>
      </c>
      <c r="E4" s="911">
        <f>0!D9</f>
        <v>0</v>
      </c>
      <c r="F4" s="912"/>
      <c r="G4" s="332"/>
      <c r="H4" s="278"/>
    </row>
    <row r="5" spans="2:8" ht="15" customHeight="1" thickBot="1">
      <c r="B5" s="333"/>
      <c r="C5" s="334"/>
      <c r="D5" s="334"/>
      <c r="E5" s="332"/>
      <c r="F5" s="332"/>
      <c r="G5" s="332"/>
      <c r="H5" s="332"/>
    </row>
    <row r="6" spans="2:8" ht="15" thickBot="1">
      <c r="B6" s="985" t="s">
        <v>673</v>
      </c>
      <c r="C6" s="986"/>
      <c r="D6" s="986"/>
      <c r="E6" s="986"/>
      <c r="F6" s="986"/>
      <c r="G6" s="986"/>
      <c r="H6" s="987"/>
    </row>
    <row r="7" spans="2:8" ht="15.75">
      <c r="B7" s="335"/>
      <c r="C7" s="336"/>
      <c r="D7" s="336"/>
      <c r="E7" s="336"/>
      <c r="F7" s="336"/>
      <c r="G7" s="336"/>
      <c r="H7" s="337"/>
    </row>
    <row r="8" spans="2:8" ht="15.75">
      <c r="B8" s="338"/>
      <c r="C8" s="339" t="s">
        <v>835</v>
      </c>
      <c r="D8" s="340"/>
      <c r="E8" s="340"/>
      <c r="F8" s="340"/>
      <c r="G8" s="340"/>
      <c r="H8" s="341"/>
    </row>
    <row r="9" spans="2:8" ht="16.5" thickBot="1">
      <c r="B9" s="342"/>
      <c r="C9" s="343"/>
      <c r="D9" s="344"/>
      <c r="E9" s="344"/>
      <c r="F9" s="344"/>
      <c r="G9" s="344"/>
      <c r="H9" s="345"/>
    </row>
    <row r="10" spans="2:8" ht="16.5" thickBot="1">
      <c r="B10" s="346"/>
      <c r="C10" s="332"/>
      <c r="D10" s="340"/>
      <c r="E10" s="340"/>
      <c r="F10" s="340"/>
      <c r="G10" s="340"/>
      <c r="H10" s="340"/>
    </row>
    <row r="11" spans="2:8" ht="15" thickBot="1">
      <c r="B11" s="985" t="s">
        <v>793</v>
      </c>
      <c r="C11" s="986"/>
      <c r="D11" s="986"/>
      <c r="E11" s="986"/>
      <c r="F11" s="986"/>
      <c r="G11" s="986"/>
      <c r="H11" s="987"/>
    </row>
    <row r="12" spans="2:8" ht="12.75">
      <c r="B12" s="347"/>
      <c r="C12" s="348"/>
      <c r="D12" s="348"/>
      <c r="E12" s="348"/>
      <c r="F12" s="348"/>
      <c r="G12" s="348"/>
      <c r="H12" s="349"/>
    </row>
    <row r="13" spans="2:8" ht="12.75">
      <c r="B13" s="350" t="s">
        <v>949</v>
      </c>
      <c r="C13" s="351"/>
      <c r="D13" s="352"/>
      <c r="E13" s="352"/>
      <c r="F13" s="352"/>
      <c r="G13" s="352"/>
      <c r="H13" s="353"/>
    </row>
    <row r="14" spans="2:8" ht="12.75">
      <c r="B14" s="41" t="s">
        <v>906</v>
      </c>
      <c r="C14" s="299"/>
      <c r="D14" s="352"/>
      <c r="E14" s="352"/>
      <c r="F14" s="352"/>
      <c r="G14" s="352"/>
      <c r="H14" s="353"/>
    </row>
    <row r="15" spans="2:8" ht="12.75">
      <c r="B15" s="354" t="s">
        <v>915</v>
      </c>
      <c r="C15" s="299"/>
      <c r="D15" s="352"/>
      <c r="E15" s="352"/>
      <c r="F15" s="352"/>
      <c r="G15" s="352"/>
      <c r="H15" s="353"/>
    </row>
    <row r="16" spans="2:8" ht="12.75">
      <c r="B16" s="355" t="s">
        <v>672</v>
      </c>
      <c r="C16" s="299"/>
      <c r="D16" s="352"/>
      <c r="E16" s="352"/>
      <c r="F16" s="352"/>
      <c r="G16" s="352"/>
      <c r="H16" s="353"/>
    </row>
    <row r="17" spans="2:8" ht="12.75">
      <c r="B17" s="356"/>
      <c r="C17" s="332"/>
      <c r="D17" s="332"/>
      <c r="E17" s="332"/>
      <c r="F17" s="332"/>
      <c r="G17" s="332"/>
      <c r="H17" s="357"/>
    </row>
    <row r="18" spans="2:8" ht="12.75">
      <c r="B18" s="358" t="s">
        <v>1994</v>
      </c>
      <c r="C18" s="332"/>
      <c r="D18" s="332"/>
      <c r="E18" s="332"/>
      <c r="F18" s="332"/>
      <c r="G18" s="332"/>
      <c r="H18" s="357"/>
    </row>
    <row r="19" spans="2:8" ht="12.75">
      <c r="B19" s="359" t="s">
        <v>766</v>
      </c>
      <c r="C19" s="299"/>
      <c r="D19" s="332"/>
      <c r="E19" s="332"/>
      <c r="F19" s="332"/>
      <c r="G19" s="332"/>
      <c r="H19" s="357"/>
    </row>
    <row r="20" spans="2:8" ht="12.75">
      <c r="B20" s="359" t="s">
        <v>1740</v>
      </c>
      <c r="C20" s="299"/>
      <c r="D20" s="332"/>
      <c r="E20" s="332"/>
      <c r="F20" s="332"/>
      <c r="G20" s="332"/>
      <c r="H20" s="357"/>
    </row>
    <row r="21" spans="2:8" ht="13.5" thickBot="1">
      <c r="B21" s="360"/>
      <c r="C21" s="343"/>
      <c r="D21" s="343"/>
      <c r="E21" s="343"/>
      <c r="F21" s="343"/>
      <c r="G21" s="343"/>
      <c r="H21" s="361"/>
    </row>
    <row r="22" spans="2:8" ht="13.5" thickBot="1">
      <c r="B22" s="333"/>
      <c r="C22" s="332"/>
      <c r="D22" s="332"/>
      <c r="E22" s="332"/>
      <c r="F22" s="332"/>
      <c r="G22" s="332"/>
      <c r="H22" s="332"/>
    </row>
    <row r="23" spans="2:8" ht="15" thickBot="1">
      <c r="B23" s="985" t="s">
        <v>1978</v>
      </c>
      <c r="C23" s="986"/>
      <c r="D23" s="986"/>
      <c r="E23" s="986"/>
      <c r="F23" s="986"/>
      <c r="G23" s="986"/>
      <c r="H23" s="987"/>
    </row>
    <row r="24" spans="2:8" ht="12.75">
      <c r="B24" s="362"/>
      <c r="C24" s="348"/>
      <c r="D24" s="348"/>
      <c r="E24" s="348"/>
      <c r="F24" s="348"/>
      <c r="G24" s="348"/>
      <c r="H24" s="349"/>
    </row>
    <row r="25" spans="1:8" ht="12.75">
      <c r="A25" s="95" t="s">
        <v>744</v>
      </c>
      <c r="B25" s="359" t="s">
        <v>1733</v>
      </c>
      <c r="C25" s="332"/>
      <c r="D25" s="299"/>
      <c r="E25" s="332"/>
      <c r="F25" s="332"/>
      <c r="G25" s="363"/>
      <c r="H25" s="357"/>
    </row>
    <row r="26" spans="1:8" ht="12.75">
      <c r="A26" s="95" t="s">
        <v>437</v>
      </c>
      <c r="B26" s="359"/>
      <c r="C26" s="332" t="s">
        <v>1308</v>
      </c>
      <c r="D26" s="299"/>
      <c r="E26" s="332"/>
      <c r="F26" s="332"/>
      <c r="G26" s="364"/>
      <c r="H26" s="357"/>
    </row>
    <row r="27" spans="1:8" ht="12.75">
      <c r="A27" s="95" t="s">
        <v>438</v>
      </c>
      <c r="B27" s="359"/>
      <c r="C27" s="332" t="s">
        <v>1306</v>
      </c>
      <c r="D27" s="299"/>
      <c r="E27" s="332"/>
      <c r="F27" s="332"/>
      <c r="G27" s="364"/>
      <c r="H27" s="357"/>
    </row>
    <row r="28" spans="1:8" ht="12.75">
      <c r="A28" s="95" t="s">
        <v>439</v>
      </c>
      <c r="B28" s="359"/>
      <c r="C28" s="332" t="s">
        <v>1765</v>
      </c>
      <c r="D28" s="299"/>
      <c r="E28" s="332"/>
      <c r="F28" s="332"/>
      <c r="G28" s="364"/>
      <c r="H28" s="357"/>
    </row>
    <row r="29" spans="1:8" ht="12.75">
      <c r="A29" s="95" t="s">
        <v>745</v>
      </c>
      <c r="B29" s="359"/>
      <c r="C29" s="332" t="s">
        <v>1309</v>
      </c>
      <c r="D29" s="299"/>
      <c r="E29" s="332"/>
      <c r="F29" s="332"/>
      <c r="G29" s="364"/>
      <c r="H29" s="357"/>
    </row>
    <row r="30" spans="1:8" ht="12.75">
      <c r="A30" s="95" t="s">
        <v>746</v>
      </c>
      <c r="B30" s="359"/>
      <c r="C30" s="332" t="s">
        <v>1307</v>
      </c>
      <c r="D30" s="299"/>
      <c r="E30" s="332"/>
      <c r="F30" s="332"/>
      <c r="G30" s="364"/>
      <c r="H30" s="357"/>
    </row>
    <row r="31" spans="1:8" ht="12.75">
      <c r="A31" s="95" t="s">
        <v>747</v>
      </c>
      <c r="B31" s="359"/>
      <c r="C31" s="332" t="s">
        <v>1766</v>
      </c>
      <c r="D31" s="299"/>
      <c r="E31" s="332"/>
      <c r="F31" s="332"/>
      <c r="G31" s="364"/>
      <c r="H31" s="357"/>
    </row>
    <row r="32" spans="1:8" ht="9" customHeight="1">
      <c r="A32" s="95"/>
      <c r="B32" s="359"/>
      <c r="C32" s="365"/>
      <c r="D32" s="365"/>
      <c r="E32" s="332"/>
      <c r="F32" s="332"/>
      <c r="G32" s="366"/>
      <c r="H32" s="357"/>
    </row>
    <row r="33" spans="1:8" ht="12.75">
      <c r="A33" s="95" t="s">
        <v>1520</v>
      </c>
      <c r="B33" s="359"/>
      <c r="C33" s="332"/>
      <c r="D33" s="332"/>
      <c r="E33" s="367" t="s">
        <v>1734</v>
      </c>
      <c r="F33" s="332"/>
      <c r="G33" s="368">
        <f>SUM(G26:G31)</f>
        <v>0</v>
      </c>
      <c r="H33" s="357"/>
    </row>
    <row r="34" spans="1:8" ht="12.75">
      <c r="A34" s="95"/>
      <c r="B34" s="359"/>
      <c r="C34" s="332"/>
      <c r="D34" s="332"/>
      <c r="E34" s="332"/>
      <c r="F34" s="332"/>
      <c r="G34" s="363"/>
      <c r="H34" s="357"/>
    </row>
    <row r="35" spans="1:8" ht="12.75">
      <c r="A35" s="95" t="s">
        <v>749</v>
      </c>
      <c r="B35" s="359"/>
      <c r="C35" s="332" t="s">
        <v>1735</v>
      </c>
      <c r="D35" s="332"/>
      <c r="E35" s="332"/>
      <c r="F35" s="332"/>
      <c r="G35" s="369"/>
      <c r="H35" s="357"/>
    </row>
    <row r="36" spans="1:8" ht="12.75">
      <c r="A36" s="95" t="s">
        <v>733</v>
      </c>
      <c r="B36" s="359"/>
      <c r="C36" s="332" t="s">
        <v>1736</v>
      </c>
      <c r="D36" s="332"/>
      <c r="E36" s="332"/>
      <c r="F36" s="332"/>
      <c r="G36" s="369"/>
      <c r="H36" s="357"/>
    </row>
    <row r="37" spans="1:8" ht="12.75">
      <c r="A37" s="95" t="s">
        <v>734</v>
      </c>
      <c r="B37" s="359"/>
      <c r="C37" s="332" t="s">
        <v>1305</v>
      </c>
      <c r="D37" s="332"/>
      <c r="E37" s="332"/>
      <c r="F37" s="332"/>
      <c r="G37" s="369"/>
      <c r="H37" s="357"/>
    </row>
    <row r="38" spans="1:8" ht="12.75">
      <c r="A38" s="95"/>
      <c r="B38" s="359"/>
      <c r="C38" s="332"/>
      <c r="D38" s="332"/>
      <c r="E38" s="332"/>
      <c r="F38" s="332"/>
      <c r="G38" s="332"/>
      <c r="H38" s="357"/>
    </row>
    <row r="39" spans="1:8" ht="12.75">
      <c r="A39" s="95" t="s">
        <v>735</v>
      </c>
      <c r="B39" s="359"/>
      <c r="C39" s="332" t="s">
        <v>1737</v>
      </c>
      <c r="D39" s="332"/>
      <c r="E39" s="332"/>
      <c r="F39" s="332"/>
      <c r="G39" s="370"/>
      <c r="H39" s="357"/>
    </row>
    <row r="40" spans="1:8" ht="12.75">
      <c r="A40" s="95"/>
      <c r="B40" s="359"/>
      <c r="C40" s="332"/>
      <c r="D40" s="332"/>
      <c r="E40" s="332"/>
      <c r="F40" s="332"/>
      <c r="G40" s="363"/>
      <c r="H40" s="357"/>
    </row>
    <row r="41" spans="1:8" ht="12.75">
      <c r="A41" s="95" t="s">
        <v>736</v>
      </c>
      <c r="B41" s="359"/>
      <c r="C41" s="332" t="s">
        <v>552</v>
      </c>
      <c r="D41" s="332"/>
      <c r="E41" s="332"/>
      <c r="F41" s="332"/>
      <c r="G41" s="371"/>
      <c r="H41" s="357"/>
    </row>
    <row r="42" spans="1:8" ht="13.5" thickBot="1">
      <c r="A42" s="95"/>
      <c r="B42" s="360"/>
      <c r="C42" s="343"/>
      <c r="D42" s="343"/>
      <c r="E42" s="343"/>
      <c r="F42" s="343"/>
      <c r="G42" s="372"/>
      <c r="H42" s="373"/>
    </row>
    <row r="43" spans="1:8" ht="13.5" thickBot="1">
      <c r="A43" s="95"/>
      <c r="B43" s="333"/>
      <c r="C43" s="332"/>
      <c r="D43" s="332"/>
      <c r="E43" s="332"/>
      <c r="F43" s="332"/>
      <c r="G43" s="363"/>
      <c r="H43" s="363"/>
    </row>
    <row r="44" spans="1:8" ht="15" thickBot="1">
      <c r="A44" s="95" t="s">
        <v>737</v>
      </c>
      <c r="B44" s="985" t="s">
        <v>546</v>
      </c>
      <c r="C44" s="986"/>
      <c r="D44" s="986"/>
      <c r="E44" s="986"/>
      <c r="F44" s="986"/>
      <c r="G44" s="986"/>
      <c r="H44" s="987"/>
    </row>
    <row r="45" spans="1:8" ht="12.75">
      <c r="A45" s="95"/>
      <c r="B45" s="923" t="s">
        <v>1754</v>
      </c>
      <c r="C45" s="924"/>
      <c r="D45" s="924"/>
      <c r="E45" s="924"/>
      <c r="F45" s="924"/>
      <c r="G45" s="924"/>
      <c r="H45" s="925"/>
    </row>
    <row r="46" spans="1:8" ht="12.75">
      <c r="A46" s="95"/>
      <c r="B46" s="926" t="s">
        <v>1755</v>
      </c>
      <c r="C46" s="927"/>
      <c r="D46" s="927"/>
      <c r="E46" s="927"/>
      <c r="F46" s="927"/>
      <c r="G46" s="927"/>
      <c r="H46" s="928"/>
    </row>
    <row r="47" spans="1:8" ht="12.75">
      <c r="A47" s="2"/>
      <c r="B47" s="22"/>
      <c r="C47" s="15"/>
      <c r="D47" s="15"/>
      <c r="E47" s="15"/>
      <c r="F47" s="15"/>
      <c r="G47" s="15"/>
      <c r="H47" s="23"/>
    </row>
    <row r="48" spans="1:8" ht="12.75">
      <c r="A48" s="2"/>
      <c r="B48" s="92" t="s">
        <v>668</v>
      </c>
      <c r="C48" s="15"/>
      <c r="D48" s="15"/>
      <c r="E48" s="15"/>
      <c r="F48" s="15"/>
      <c r="G48" s="15"/>
      <c r="H48" s="23"/>
    </row>
    <row r="49" spans="1:8" ht="12.75">
      <c r="A49" s="95"/>
      <c r="B49" s="354"/>
      <c r="C49" s="374"/>
      <c r="D49" s="374"/>
      <c r="E49" s="374"/>
      <c r="F49" s="374"/>
      <c r="G49" s="374"/>
      <c r="H49" s="375"/>
    </row>
    <row r="50" spans="1:8" ht="12.75">
      <c r="A50" s="95" t="s">
        <v>738</v>
      </c>
      <c r="B50" s="359"/>
      <c r="C50" s="332" t="s">
        <v>1764</v>
      </c>
      <c r="D50" s="332"/>
      <c r="E50" s="332"/>
      <c r="F50" s="332"/>
      <c r="G50" s="376"/>
      <c r="H50" s="357"/>
    </row>
    <row r="51" spans="1:8" ht="12.75">
      <c r="A51" s="95" t="s">
        <v>739</v>
      </c>
      <c r="B51" s="359"/>
      <c r="C51" s="332" t="s">
        <v>1738</v>
      </c>
      <c r="D51" s="332"/>
      <c r="E51" s="332"/>
      <c r="F51" s="332"/>
      <c r="G51" s="376"/>
      <c r="H51" s="357"/>
    </row>
    <row r="52" spans="1:8" ht="12.75">
      <c r="A52" s="95"/>
      <c r="B52" s="359"/>
      <c r="C52" s="332"/>
      <c r="D52" s="332"/>
      <c r="E52" s="332"/>
      <c r="F52" s="332"/>
      <c r="G52" s="377"/>
      <c r="H52" s="357"/>
    </row>
    <row r="53" spans="1:8" ht="12.75">
      <c r="A53" s="95" t="s">
        <v>750</v>
      </c>
      <c r="B53" s="359"/>
      <c r="C53" s="332" t="s">
        <v>667</v>
      </c>
      <c r="D53" s="332"/>
      <c r="E53" s="332"/>
      <c r="F53" s="332"/>
      <c r="G53" s="376"/>
      <c r="H53" s="357"/>
    </row>
    <row r="54" spans="1:8" ht="12.75">
      <c r="A54" s="95"/>
      <c r="B54" s="359"/>
      <c r="C54" s="332"/>
      <c r="D54" s="332"/>
      <c r="E54" s="332"/>
      <c r="F54" s="332"/>
      <c r="G54" s="363"/>
      <c r="H54" s="357"/>
    </row>
    <row r="55" spans="1:8" ht="12.75">
      <c r="A55" s="95" t="s">
        <v>1522</v>
      </c>
      <c r="B55" s="359"/>
      <c r="C55" s="332"/>
      <c r="D55" s="332"/>
      <c r="E55" s="378" t="s">
        <v>798</v>
      </c>
      <c r="F55" s="332"/>
      <c r="G55" s="379">
        <f>SUM(G50:G51,G53)</f>
        <v>0</v>
      </c>
      <c r="H55" s="357"/>
    </row>
    <row r="56" spans="1:8" ht="13.5" thickBot="1">
      <c r="A56" s="95"/>
      <c r="B56" s="360"/>
      <c r="C56" s="343"/>
      <c r="D56" s="343"/>
      <c r="E56" s="343"/>
      <c r="F56" s="343"/>
      <c r="G56" s="380"/>
      <c r="H56" s="361"/>
    </row>
    <row r="57" spans="1:8" ht="13.5" thickBot="1">
      <c r="A57" s="95"/>
      <c r="B57" s="381"/>
      <c r="C57" s="382"/>
      <c r="D57" s="382"/>
      <c r="E57" s="382"/>
      <c r="F57" s="382"/>
      <c r="G57" s="382"/>
      <c r="H57" s="383"/>
    </row>
    <row r="58" spans="1:8" ht="15" thickBot="1">
      <c r="A58" s="95" t="s">
        <v>758</v>
      </c>
      <c r="B58" s="985" t="s">
        <v>1980</v>
      </c>
      <c r="C58" s="986"/>
      <c r="D58" s="986"/>
      <c r="E58" s="986"/>
      <c r="F58" s="986"/>
      <c r="G58" s="986"/>
      <c r="H58" s="987"/>
    </row>
    <row r="59" spans="1:8" ht="12.75">
      <c r="A59" s="95"/>
      <c r="B59" s="384"/>
      <c r="C59" s="348"/>
      <c r="D59" s="348"/>
      <c r="E59" s="348"/>
      <c r="F59" s="348"/>
      <c r="G59" s="348"/>
      <c r="H59" s="349"/>
    </row>
    <row r="60" spans="1:8" ht="12.75">
      <c r="A60" s="95"/>
      <c r="B60" s="338" t="s">
        <v>655</v>
      </c>
      <c r="C60" s="332"/>
      <c r="D60" s="332"/>
      <c r="E60" s="332"/>
      <c r="F60" s="332"/>
      <c r="G60" s="332"/>
      <c r="H60" s="357"/>
    </row>
    <row r="61" spans="1:8" ht="12.75">
      <c r="A61" s="95"/>
      <c r="B61" s="338" t="s">
        <v>1655</v>
      </c>
      <c r="C61" s="332"/>
      <c r="D61" s="332"/>
      <c r="E61" s="332"/>
      <c r="F61" s="332"/>
      <c r="G61" s="332"/>
      <c r="H61" s="357"/>
    </row>
    <row r="62" spans="1:8" ht="12.75">
      <c r="A62" s="95"/>
      <c r="B62" s="338" t="s">
        <v>1656</v>
      </c>
      <c r="C62" s="332"/>
      <c r="D62" s="332"/>
      <c r="E62" s="332"/>
      <c r="F62" s="332"/>
      <c r="G62" s="332"/>
      <c r="H62" s="357"/>
    </row>
    <row r="63" spans="1:8" ht="12.75">
      <c r="A63" s="95"/>
      <c r="B63" s="338"/>
      <c r="C63" s="332"/>
      <c r="D63" s="332"/>
      <c r="E63" s="332"/>
      <c r="F63" s="332"/>
      <c r="G63" s="332"/>
      <c r="H63" s="357"/>
    </row>
    <row r="64" spans="1:8" ht="15">
      <c r="A64" s="95" t="s">
        <v>752</v>
      </c>
      <c r="B64" s="385"/>
      <c r="C64" s="332" t="s">
        <v>463</v>
      </c>
      <c r="D64" s="332"/>
      <c r="E64" s="332"/>
      <c r="F64" s="332"/>
      <c r="G64" s="386"/>
      <c r="H64" s="357"/>
    </row>
    <row r="65" spans="1:8" ht="15">
      <c r="A65" s="95"/>
      <c r="B65" s="385"/>
      <c r="C65" s="367"/>
      <c r="D65" s="387" t="s">
        <v>1311</v>
      </c>
      <c r="E65" s="332"/>
      <c r="F65" s="332"/>
      <c r="G65" s="388"/>
      <c r="H65" s="357"/>
    </row>
    <row r="66" spans="1:8" ht="15">
      <c r="A66" s="95" t="s">
        <v>753</v>
      </c>
      <c r="B66" s="385"/>
      <c r="C66" s="332" t="s">
        <v>1654</v>
      </c>
      <c r="D66" s="332"/>
      <c r="E66" s="332"/>
      <c r="F66" s="332"/>
      <c r="G66" s="389"/>
      <c r="H66" s="357"/>
    </row>
    <row r="67" spans="1:8" ht="13.5" thickBot="1">
      <c r="A67" s="95"/>
      <c r="B67" s="390"/>
      <c r="C67" s="343"/>
      <c r="D67" s="343"/>
      <c r="E67" s="343"/>
      <c r="F67" s="343"/>
      <c r="G67" s="343"/>
      <c r="H67" s="361"/>
    </row>
    <row r="68" spans="2:8" ht="12.75">
      <c r="B68" s="339"/>
      <c r="C68" s="332"/>
      <c r="D68" s="332"/>
      <c r="E68" s="332"/>
      <c r="F68" s="332"/>
      <c r="G68" s="332"/>
      <c r="H68" s="332"/>
    </row>
  </sheetData>
  <sheetProtection password="DDAC" sheet="1" objects="1" scenarios="1"/>
  <mergeCells count="11">
    <mergeCell ref="J2:K3"/>
    <mergeCell ref="B45:H45"/>
    <mergeCell ref="E4:F4"/>
    <mergeCell ref="B46:H46"/>
    <mergeCell ref="B58:H58"/>
    <mergeCell ref="B23:H23"/>
    <mergeCell ref="B44:H44"/>
    <mergeCell ref="B1:H1"/>
    <mergeCell ref="B2:H2"/>
    <mergeCell ref="B6:H6"/>
    <mergeCell ref="B11:H11"/>
  </mergeCell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69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0" style="0" hidden="1" customWidth="1"/>
    <col min="2" max="2" width="4.7109375" style="0" customWidth="1"/>
    <col min="3" max="6" width="16.7109375" style="0" customWidth="1"/>
    <col min="7" max="7" width="13.7109375" style="0" customWidth="1"/>
    <col min="8" max="8" width="12.00390625" style="0" customWidth="1"/>
    <col min="10" max="11" width="11.7109375" style="0" customWidth="1"/>
  </cols>
  <sheetData>
    <row r="1" spans="2:8" ht="16.5" thickBot="1">
      <c r="B1" s="992" t="s">
        <v>1875</v>
      </c>
      <c r="C1" s="992"/>
      <c r="D1" s="992"/>
      <c r="E1" s="992"/>
      <c r="F1" s="992"/>
      <c r="G1" s="992"/>
      <c r="H1" s="992"/>
    </row>
    <row r="2" spans="2:11" ht="15.75">
      <c r="B2" s="992" t="s">
        <v>1197</v>
      </c>
      <c r="C2" s="992"/>
      <c r="D2" s="992"/>
      <c r="E2" s="992"/>
      <c r="F2" s="992"/>
      <c r="G2" s="992"/>
      <c r="H2" s="992"/>
      <c r="J2" s="919" t="s">
        <v>434</v>
      </c>
      <c r="K2" s="920"/>
    </row>
    <row r="3" spans="2:11" ht="13.5" thickBot="1">
      <c r="B3" s="993" t="s">
        <v>1732</v>
      </c>
      <c r="C3" s="993"/>
      <c r="D3" s="993"/>
      <c r="E3" s="993"/>
      <c r="F3" s="993"/>
      <c r="G3" s="993"/>
      <c r="H3" s="993"/>
      <c r="J3" s="921"/>
      <c r="K3" s="922"/>
    </row>
    <row r="4" spans="2:8" ht="15" customHeight="1">
      <c r="B4" s="391"/>
      <c r="C4" s="392"/>
      <c r="D4" s="392"/>
      <c r="G4" s="392"/>
      <c r="H4" s="392"/>
    </row>
    <row r="5" spans="2:8" ht="14.25">
      <c r="B5" s="274"/>
      <c r="C5" s="275"/>
      <c r="D5" s="276" t="s">
        <v>948</v>
      </c>
      <c r="E5" s="911">
        <f>0!D9</f>
        <v>0</v>
      </c>
      <c r="F5" s="912"/>
      <c r="G5" s="329"/>
      <c r="H5" s="278"/>
    </row>
    <row r="6" spans="2:8" ht="15" customHeight="1" thickBot="1">
      <c r="B6" s="393"/>
      <c r="C6" s="394"/>
      <c r="D6" s="394"/>
      <c r="E6" s="394"/>
      <c r="F6" s="394"/>
      <c r="G6" s="394"/>
      <c r="H6" s="394"/>
    </row>
    <row r="7" spans="2:8" ht="15" thickBot="1">
      <c r="B7" s="989" t="s">
        <v>673</v>
      </c>
      <c r="C7" s="990"/>
      <c r="D7" s="990"/>
      <c r="E7" s="990"/>
      <c r="F7" s="990"/>
      <c r="G7" s="990"/>
      <c r="H7" s="991"/>
    </row>
    <row r="8" spans="2:8" ht="9" customHeight="1">
      <c r="B8" s="395"/>
      <c r="C8" s="396"/>
      <c r="D8" s="396"/>
      <c r="E8" s="396"/>
      <c r="F8" s="396"/>
      <c r="G8" s="396"/>
      <c r="H8" s="397"/>
    </row>
    <row r="9" spans="2:8" ht="15.75">
      <c r="B9" s="398"/>
      <c r="C9" s="399" t="s">
        <v>1682</v>
      </c>
      <c r="D9" s="400"/>
      <c r="E9" s="400"/>
      <c r="F9" s="400"/>
      <c r="G9" s="400"/>
      <c r="H9" s="401"/>
    </row>
    <row r="10" spans="2:8" ht="15.75">
      <c r="B10" s="398"/>
      <c r="C10" s="399" t="s">
        <v>1683</v>
      </c>
      <c r="D10" s="400"/>
      <c r="E10" s="400"/>
      <c r="F10" s="400"/>
      <c r="G10" s="400"/>
      <c r="H10" s="401"/>
    </row>
    <row r="11" spans="2:8" ht="9" customHeight="1" thickBot="1">
      <c r="B11" s="402"/>
      <c r="C11" s="403"/>
      <c r="D11" s="404"/>
      <c r="E11" s="404"/>
      <c r="F11" s="404"/>
      <c r="G11" s="404"/>
      <c r="H11" s="405"/>
    </row>
    <row r="12" spans="2:8" ht="16.5" thickBot="1">
      <c r="B12" s="406"/>
      <c r="C12" s="329"/>
      <c r="D12" s="400"/>
      <c r="E12" s="400"/>
      <c r="F12" s="400"/>
      <c r="G12" s="400"/>
      <c r="H12" s="400"/>
    </row>
    <row r="13" spans="2:8" ht="15" thickBot="1">
      <c r="B13" s="989" t="s">
        <v>793</v>
      </c>
      <c r="C13" s="990"/>
      <c r="D13" s="990"/>
      <c r="E13" s="990"/>
      <c r="F13" s="990"/>
      <c r="G13" s="990"/>
      <c r="H13" s="991"/>
    </row>
    <row r="14" spans="2:8" ht="9" customHeight="1">
      <c r="B14" s="407"/>
      <c r="C14" s="408"/>
      <c r="D14" s="408"/>
      <c r="E14" s="408"/>
      <c r="F14" s="408"/>
      <c r="G14" s="408"/>
      <c r="H14" s="409"/>
    </row>
    <row r="15" spans="2:8" ht="12.75">
      <c r="B15" s="410" t="s">
        <v>949</v>
      </c>
      <c r="C15" s="411"/>
      <c r="D15" s="412"/>
      <c r="E15" s="412"/>
      <c r="F15" s="412"/>
      <c r="G15" s="412"/>
      <c r="H15" s="413"/>
    </row>
    <row r="16" spans="2:8" ht="12.75">
      <c r="B16" s="41" t="s">
        <v>906</v>
      </c>
      <c r="C16" s="299"/>
      <c r="D16" s="412"/>
      <c r="E16" s="412"/>
      <c r="F16" s="412"/>
      <c r="G16" s="412"/>
      <c r="H16" s="413"/>
    </row>
    <row r="17" spans="2:8" ht="12.75">
      <c r="B17" s="414" t="s">
        <v>914</v>
      </c>
      <c r="C17" s="299"/>
      <c r="D17" s="412"/>
      <c r="E17" s="412"/>
      <c r="F17" s="412"/>
      <c r="G17" s="412"/>
      <c r="H17" s="413"/>
    </row>
    <row r="18" spans="2:8" ht="12.75">
      <c r="B18" s="415" t="s">
        <v>672</v>
      </c>
      <c r="C18" s="299"/>
      <c r="D18" s="412"/>
      <c r="E18" s="412"/>
      <c r="F18" s="412"/>
      <c r="G18" s="412"/>
      <c r="H18" s="413"/>
    </row>
    <row r="19" spans="2:8" ht="9" customHeight="1">
      <c r="B19" s="416"/>
      <c r="C19" s="329"/>
      <c r="D19" s="329"/>
      <c r="E19" s="329"/>
      <c r="F19" s="329"/>
      <c r="G19" s="329"/>
      <c r="H19" s="417"/>
    </row>
    <row r="20" spans="2:8" ht="12.75">
      <c r="B20" s="418" t="s">
        <v>651</v>
      </c>
      <c r="C20" s="329"/>
      <c r="D20" s="329"/>
      <c r="E20" s="329"/>
      <c r="F20" s="329"/>
      <c r="G20" s="329"/>
      <c r="H20" s="417"/>
    </row>
    <row r="21" spans="2:8" ht="12.75">
      <c r="B21" s="305" t="s">
        <v>1949</v>
      </c>
      <c r="C21" s="299"/>
      <c r="D21" s="329"/>
      <c r="E21" s="329"/>
      <c r="F21" s="329"/>
      <c r="G21" s="329"/>
      <c r="H21" s="417"/>
    </row>
    <row r="22" spans="2:8" ht="12.75">
      <c r="B22" s="305" t="s">
        <v>1947</v>
      </c>
      <c r="C22" s="299"/>
      <c r="D22" s="329"/>
      <c r="E22" s="329"/>
      <c r="F22" s="329"/>
      <c r="G22" s="329"/>
      <c r="H22" s="417"/>
    </row>
    <row r="23" spans="2:8" ht="9" customHeight="1">
      <c r="B23" s="419"/>
      <c r="C23" s="299"/>
      <c r="D23" s="329"/>
      <c r="E23" s="329"/>
      <c r="F23" s="329"/>
      <c r="G23" s="329"/>
      <c r="H23" s="417"/>
    </row>
    <row r="24" spans="2:8" ht="12.75">
      <c r="B24" s="420" t="s">
        <v>1614</v>
      </c>
      <c r="C24" s="299"/>
      <c r="D24" s="329"/>
      <c r="E24" s="329"/>
      <c r="F24" s="329"/>
      <c r="G24" s="329"/>
      <c r="H24" s="417"/>
    </row>
    <row r="25" spans="2:8" ht="12.75">
      <c r="B25" s="420" t="s">
        <v>1995</v>
      </c>
      <c r="C25" s="299"/>
      <c r="D25" s="329"/>
      <c r="E25" s="329"/>
      <c r="F25" s="329"/>
      <c r="G25" s="329"/>
      <c r="H25" s="417"/>
    </row>
    <row r="26" spans="2:8" ht="9" customHeight="1">
      <c r="B26" s="416"/>
      <c r="C26" s="329"/>
      <c r="D26" s="329"/>
      <c r="E26" s="329"/>
      <c r="F26" s="329"/>
      <c r="G26" s="329"/>
      <c r="H26" s="417"/>
    </row>
    <row r="27" spans="2:8" ht="12.75">
      <c r="B27" s="421" t="s">
        <v>1684</v>
      </c>
      <c r="C27" s="329"/>
      <c r="D27" s="329"/>
      <c r="E27" s="329"/>
      <c r="F27" s="329"/>
      <c r="G27" s="329"/>
      <c r="H27" s="417"/>
    </row>
    <row r="28" spans="2:8" ht="12.75">
      <c r="B28" s="416" t="s">
        <v>421</v>
      </c>
      <c r="C28" s="299"/>
      <c r="D28" s="329"/>
      <c r="E28" s="329"/>
      <c r="F28" s="329"/>
      <c r="G28" s="329"/>
      <c r="H28" s="417"/>
    </row>
    <row r="29" spans="2:8" ht="12.75">
      <c r="B29" s="416" t="s">
        <v>1685</v>
      </c>
      <c r="C29" s="299"/>
      <c r="D29" s="329"/>
      <c r="E29" s="329"/>
      <c r="F29" s="329"/>
      <c r="G29" s="329"/>
      <c r="H29" s="417"/>
    </row>
    <row r="30" spans="2:8" ht="9" customHeight="1">
      <c r="B30" s="416"/>
      <c r="C30" s="329"/>
      <c r="D30" s="329"/>
      <c r="E30" s="329"/>
      <c r="F30" s="329"/>
      <c r="G30" s="329"/>
      <c r="H30" s="417"/>
    </row>
    <row r="31" spans="2:8" ht="12.75">
      <c r="B31" s="416" t="s">
        <v>1611</v>
      </c>
      <c r="C31" s="329"/>
      <c r="D31" s="329"/>
      <c r="E31" s="329"/>
      <c r="F31" s="329"/>
      <c r="G31" s="329"/>
      <c r="H31" s="417"/>
    </row>
    <row r="32" spans="2:8" ht="9" customHeight="1" thickBot="1">
      <c r="B32" s="422"/>
      <c r="C32" s="403"/>
      <c r="D32" s="403"/>
      <c r="E32" s="403"/>
      <c r="F32" s="403"/>
      <c r="G32" s="403"/>
      <c r="H32" s="423"/>
    </row>
    <row r="33" spans="2:8" ht="15.75" thickBot="1">
      <c r="B33" s="393"/>
      <c r="C33" s="394"/>
      <c r="D33" s="424"/>
      <c r="E33" s="394"/>
      <c r="F33" s="394"/>
      <c r="G33" s="394"/>
      <c r="H33" s="394"/>
    </row>
    <row r="34" spans="2:8" ht="15" thickBot="1">
      <c r="B34" s="989" t="s">
        <v>1978</v>
      </c>
      <c r="C34" s="990"/>
      <c r="D34" s="990"/>
      <c r="E34" s="990"/>
      <c r="F34" s="990"/>
      <c r="G34" s="990"/>
      <c r="H34" s="991"/>
    </row>
    <row r="35" spans="2:8" ht="9" customHeight="1">
      <c r="B35" s="407"/>
      <c r="C35" s="408"/>
      <c r="D35" s="408"/>
      <c r="E35" s="408"/>
      <c r="F35" s="408"/>
      <c r="G35" s="408"/>
      <c r="H35" s="409"/>
    </row>
    <row r="36" spans="1:8" ht="12.75">
      <c r="A36" s="95" t="s">
        <v>437</v>
      </c>
      <c r="B36" s="425"/>
      <c r="C36" s="329" t="s">
        <v>1086</v>
      </c>
      <c r="D36" s="426"/>
      <c r="E36" s="426"/>
      <c r="F36" s="426"/>
      <c r="G36" s="427"/>
      <c r="H36" s="417"/>
    </row>
    <row r="37" spans="1:8" ht="12.75">
      <c r="A37" s="95"/>
      <c r="B37" s="416"/>
      <c r="C37" s="329"/>
      <c r="D37" s="329"/>
      <c r="E37" s="329"/>
      <c r="F37" s="329"/>
      <c r="G37" s="428"/>
      <c r="H37" s="417"/>
    </row>
    <row r="38" spans="1:8" ht="12.75">
      <c r="A38" s="95" t="s">
        <v>438</v>
      </c>
      <c r="B38" s="416"/>
      <c r="C38" s="329" t="s">
        <v>654</v>
      </c>
      <c r="D38" s="329"/>
      <c r="E38" s="329"/>
      <c r="F38" s="329"/>
      <c r="G38" s="429"/>
      <c r="H38" s="417"/>
    </row>
    <row r="39" spans="1:8" ht="12.75">
      <c r="A39" s="95"/>
      <c r="B39" s="416"/>
      <c r="C39" s="329"/>
      <c r="D39" s="329"/>
      <c r="E39" s="329"/>
      <c r="F39" s="329"/>
      <c r="G39" s="430"/>
      <c r="H39" s="417"/>
    </row>
    <row r="40" spans="1:8" ht="12.75">
      <c r="A40" s="95" t="s">
        <v>439</v>
      </c>
      <c r="B40" s="416"/>
      <c r="C40" s="329" t="s">
        <v>653</v>
      </c>
      <c r="D40" s="329"/>
      <c r="E40" s="329"/>
      <c r="F40" s="329"/>
      <c r="G40" s="431"/>
      <c r="H40" s="417"/>
    </row>
    <row r="41" spans="1:8" ht="12.75">
      <c r="A41" s="95" t="s">
        <v>745</v>
      </c>
      <c r="B41" s="416"/>
      <c r="C41" s="329" t="s">
        <v>652</v>
      </c>
      <c r="D41" s="329"/>
      <c r="E41" s="329"/>
      <c r="F41" s="329"/>
      <c r="G41" s="431"/>
      <c r="H41" s="417"/>
    </row>
    <row r="42" spans="1:8" ht="12.75">
      <c r="A42" s="95"/>
      <c r="B42" s="416"/>
      <c r="C42" s="329"/>
      <c r="D42" s="329"/>
      <c r="E42" s="329"/>
      <c r="F42" s="329"/>
      <c r="G42" s="430"/>
      <c r="H42" s="417"/>
    </row>
    <row r="43" spans="1:8" ht="12.75">
      <c r="A43" s="95" t="s">
        <v>746</v>
      </c>
      <c r="B43" s="416"/>
      <c r="C43" s="329" t="s">
        <v>1996</v>
      </c>
      <c r="D43" s="329"/>
      <c r="E43" s="329"/>
      <c r="F43" s="329"/>
      <c r="G43" s="429"/>
      <c r="H43" s="432" t="s">
        <v>42</v>
      </c>
    </row>
    <row r="44" spans="1:8" ht="12.75">
      <c r="A44" s="95"/>
      <c r="B44" s="416"/>
      <c r="C44" s="329"/>
      <c r="D44" s="329"/>
      <c r="E44" s="329"/>
      <c r="F44" s="329"/>
      <c r="G44" s="430"/>
      <c r="H44" s="417"/>
    </row>
    <row r="45" spans="1:8" ht="12.75">
      <c r="A45" s="95" t="s">
        <v>747</v>
      </c>
      <c r="B45" s="425"/>
      <c r="C45" s="329" t="s">
        <v>1941</v>
      </c>
      <c r="D45" s="426"/>
      <c r="E45" s="426"/>
      <c r="F45" s="426"/>
      <c r="G45" s="54" t="s">
        <v>1974</v>
      </c>
      <c r="H45" s="417"/>
    </row>
    <row r="46" spans="1:8" ht="9" customHeight="1" thickBot="1">
      <c r="A46" s="95"/>
      <c r="B46" s="422"/>
      <c r="C46" s="403"/>
      <c r="D46" s="403"/>
      <c r="E46" s="403"/>
      <c r="F46" s="403"/>
      <c r="G46" s="403"/>
      <c r="H46" s="423"/>
    </row>
    <row r="47" spans="1:8" ht="13.5" thickBot="1">
      <c r="A47" s="95"/>
      <c r="B47" s="433"/>
      <c r="C47" s="329"/>
      <c r="D47" s="329"/>
      <c r="E47" s="329"/>
      <c r="F47" s="329"/>
      <c r="G47" s="329"/>
      <c r="H47" s="329"/>
    </row>
    <row r="48" spans="1:8" ht="15" thickBot="1">
      <c r="A48" s="95" t="s">
        <v>744</v>
      </c>
      <c r="B48" s="989" t="s">
        <v>546</v>
      </c>
      <c r="C48" s="990"/>
      <c r="D48" s="990"/>
      <c r="E48" s="990"/>
      <c r="F48" s="990"/>
      <c r="G48" s="990"/>
      <c r="H48" s="991"/>
    </row>
    <row r="49" spans="1:8" ht="12.75">
      <c r="A49" s="95"/>
      <c r="B49" s="923" t="s">
        <v>1754</v>
      </c>
      <c r="C49" s="924"/>
      <c r="D49" s="924"/>
      <c r="E49" s="924"/>
      <c r="F49" s="924"/>
      <c r="G49" s="924"/>
      <c r="H49" s="925"/>
    </row>
    <row r="50" spans="1:8" ht="12.75">
      <c r="A50" s="95"/>
      <c r="B50" s="926" t="s">
        <v>1755</v>
      </c>
      <c r="C50" s="927"/>
      <c r="D50" s="927"/>
      <c r="E50" s="927"/>
      <c r="F50" s="927"/>
      <c r="G50" s="927"/>
      <c r="H50" s="928"/>
    </row>
    <row r="51" spans="1:8" ht="12.75">
      <c r="A51" s="2"/>
      <c r="B51" s="22"/>
      <c r="C51" s="15"/>
      <c r="D51" s="15"/>
      <c r="E51" s="15"/>
      <c r="F51" s="15"/>
      <c r="G51" s="15"/>
      <c r="H51" s="23"/>
    </row>
    <row r="52" spans="1:8" ht="12.75">
      <c r="A52" s="2"/>
      <c r="B52" s="92" t="s">
        <v>663</v>
      </c>
      <c r="C52" s="15"/>
      <c r="D52" s="15"/>
      <c r="E52" s="15"/>
      <c r="F52" s="15"/>
      <c r="G52" s="15"/>
      <c r="H52" s="23"/>
    </row>
    <row r="53" spans="1:8" ht="12.75">
      <c r="A53" s="95"/>
      <c r="B53" s="416"/>
      <c r="C53" s="329"/>
      <c r="D53" s="329"/>
      <c r="E53" s="329"/>
      <c r="F53" s="329"/>
      <c r="G53" s="329"/>
      <c r="H53" s="417"/>
    </row>
    <row r="54" spans="1:8" ht="12.75">
      <c r="A54" s="95" t="s">
        <v>748</v>
      </c>
      <c r="B54" s="416"/>
      <c r="C54" s="329" t="s">
        <v>665</v>
      </c>
      <c r="D54" s="329"/>
      <c r="E54" s="329"/>
      <c r="F54" s="329"/>
      <c r="G54" s="429"/>
      <c r="H54" s="417"/>
    </row>
    <row r="55" spans="1:8" ht="12.75">
      <c r="A55" s="95" t="s">
        <v>749</v>
      </c>
      <c r="B55" s="416"/>
      <c r="C55" s="329" t="s">
        <v>666</v>
      </c>
      <c r="D55" s="329"/>
      <c r="E55" s="329"/>
      <c r="F55" s="329"/>
      <c r="G55" s="429"/>
      <c r="H55" s="417"/>
    </row>
    <row r="56" spans="1:8" ht="12.75">
      <c r="A56" s="95"/>
      <c r="B56" s="416"/>
      <c r="C56" s="329"/>
      <c r="D56" s="329"/>
      <c r="E56" s="329"/>
      <c r="F56" s="329"/>
      <c r="G56" s="434"/>
      <c r="H56" s="417"/>
    </row>
    <row r="57" spans="1:8" ht="12.75">
      <c r="A57" s="95" t="s">
        <v>733</v>
      </c>
      <c r="B57" s="416"/>
      <c r="C57" s="329" t="s">
        <v>664</v>
      </c>
      <c r="D57" s="329"/>
      <c r="E57" s="329"/>
      <c r="F57" s="329"/>
      <c r="G57" s="429"/>
      <c r="H57" s="417"/>
    </row>
    <row r="58" spans="1:8" ht="12.75">
      <c r="A58" s="95"/>
      <c r="B58" s="416"/>
      <c r="C58" s="329"/>
      <c r="D58" s="329"/>
      <c r="E58" s="329"/>
      <c r="F58" s="329"/>
      <c r="G58" s="435"/>
      <c r="H58" s="417"/>
    </row>
    <row r="59" spans="1:8" ht="12.75">
      <c r="A59" s="95" t="s">
        <v>1518</v>
      </c>
      <c r="B59" s="416"/>
      <c r="C59" s="329"/>
      <c r="D59" s="399" t="s">
        <v>797</v>
      </c>
      <c r="E59" s="329"/>
      <c r="F59" s="329"/>
      <c r="G59" s="436">
        <f>SUM(G54:G55,G57)</f>
        <v>0</v>
      </c>
      <c r="H59" s="417"/>
    </row>
    <row r="60" spans="1:8" ht="13.5" thickBot="1">
      <c r="A60" s="95"/>
      <c r="B60" s="422"/>
      <c r="C60" s="403"/>
      <c r="D60" s="403"/>
      <c r="E60" s="403"/>
      <c r="F60" s="403"/>
      <c r="G60" s="437"/>
      <c r="H60" s="423"/>
    </row>
    <row r="61" spans="1:8" ht="13.5" thickBot="1">
      <c r="A61" s="95"/>
      <c r="B61" s="393"/>
      <c r="C61" s="394"/>
      <c r="D61" s="394"/>
      <c r="E61" s="394"/>
      <c r="F61" s="394"/>
      <c r="G61" s="394"/>
      <c r="H61" s="438"/>
    </row>
    <row r="62" spans="1:8" ht="15" thickBot="1">
      <c r="A62" s="95" t="s">
        <v>737</v>
      </c>
      <c r="B62" s="989" t="s">
        <v>1980</v>
      </c>
      <c r="C62" s="990"/>
      <c r="D62" s="990"/>
      <c r="E62" s="990"/>
      <c r="F62" s="990"/>
      <c r="G62" s="990"/>
      <c r="H62" s="991"/>
    </row>
    <row r="63" spans="1:8" ht="9" customHeight="1">
      <c r="A63" s="95"/>
      <c r="B63" s="407"/>
      <c r="C63" s="408"/>
      <c r="D63" s="408"/>
      <c r="E63" s="408"/>
      <c r="F63" s="408"/>
      <c r="G63" s="408"/>
      <c r="H63" s="409"/>
    </row>
    <row r="64" spans="1:8" ht="12.75">
      <c r="A64" s="95"/>
      <c r="B64" s="398" t="s">
        <v>1686</v>
      </c>
      <c r="C64" s="329"/>
      <c r="D64" s="329"/>
      <c r="E64" s="329"/>
      <c r="F64" s="329"/>
      <c r="G64" s="329"/>
      <c r="H64" s="417"/>
    </row>
    <row r="65" spans="1:8" ht="9" customHeight="1">
      <c r="A65" s="95"/>
      <c r="B65" s="416"/>
      <c r="C65" s="329"/>
      <c r="D65" s="329"/>
      <c r="E65" s="329"/>
      <c r="F65" s="329"/>
      <c r="G65" s="329"/>
      <c r="H65" s="417"/>
    </row>
    <row r="66" spans="1:8" ht="12.75">
      <c r="A66" s="95" t="s">
        <v>735</v>
      </c>
      <c r="B66" s="416"/>
      <c r="C66" s="329" t="s">
        <v>1613</v>
      </c>
      <c r="D66" s="329"/>
      <c r="E66" s="329"/>
      <c r="F66" s="329"/>
      <c r="G66" s="439"/>
      <c r="H66" s="417"/>
    </row>
    <row r="67" spans="1:8" ht="12.75">
      <c r="A67" s="95"/>
      <c r="B67" s="416"/>
      <c r="C67" s="329"/>
      <c r="D67" s="440" t="s">
        <v>1311</v>
      </c>
      <c r="E67" s="399"/>
      <c r="F67" s="329"/>
      <c r="G67" s="441"/>
      <c r="H67" s="417"/>
    </row>
    <row r="68" spans="1:8" ht="12.75">
      <c r="A68" s="95" t="s">
        <v>736</v>
      </c>
      <c r="B68" s="416"/>
      <c r="C68" s="329" t="s">
        <v>1747</v>
      </c>
      <c r="D68" s="329"/>
      <c r="E68" s="399"/>
      <c r="F68" s="329"/>
      <c r="G68" s="439"/>
      <c r="H68" s="417"/>
    </row>
    <row r="69" spans="1:8" ht="9" customHeight="1" thickBot="1">
      <c r="A69" s="95"/>
      <c r="B69" s="422"/>
      <c r="C69" s="403"/>
      <c r="D69" s="403"/>
      <c r="E69" s="403"/>
      <c r="F69" s="403"/>
      <c r="G69" s="403"/>
      <c r="H69" s="423"/>
    </row>
  </sheetData>
  <sheetProtection password="DDAC" sheet="1" objects="1" scenarios="1"/>
  <mergeCells count="12">
    <mergeCell ref="J2:K3"/>
    <mergeCell ref="B1:H1"/>
    <mergeCell ref="B2:H2"/>
    <mergeCell ref="B3:H3"/>
    <mergeCell ref="B62:H62"/>
    <mergeCell ref="B13:H13"/>
    <mergeCell ref="B34:H34"/>
    <mergeCell ref="B48:H48"/>
    <mergeCell ref="B7:H7"/>
    <mergeCell ref="E5:F5"/>
    <mergeCell ref="B49:H49"/>
    <mergeCell ref="B50:H50"/>
  </mergeCells>
  <dataValidations count="1">
    <dataValidation type="list" allowBlank="1" showInputMessage="1" showErrorMessage="1" sqref="G45">
      <formula1>"OUI, NON,OUI/NON"</formula1>
    </dataValidation>
  </dataValidation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61" min="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83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0" style="0" hidden="1" customWidth="1"/>
    <col min="2" max="2" width="3.7109375" style="0" customWidth="1"/>
    <col min="3" max="4" width="16.7109375" style="0" customWidth="1"/>
    <col min="5" max="5" width="17.7109375" style="0" customWidth="1"/>
    <col min="6" max="6" width="16.7109375" style="0" customWidth="1"/>
    <col min="7" max="7" width="13.7109375" style="0" customWidth="1"/>
    <col min="8" max="8" width="12.00390625" style="0" customWidth="1"/>
    <col min="10" max="11" width="11.7109375" style="0" customWidth="1"/>
  </cols>
  <sheetData>
    <row r="1" spans="2:8" ht="16.5" thickBot="1">
      <c r="B1" s="992" t="s">
        <v>1875</v>
      </c>
      <c r="C1" s="992"/>
      <c r="D1" s="992"/>
      <c r="E1" s="992"/>
      <c r="F1" s="992"/>
      <c r="G1" s="992"/>
      <c r="H1" s="992"/>
    </row>
    <row r="2" spans="2:11" ht="15.75">
      <c r="B2" s="910" t="s">
        <v>836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3.5" thickBot="1">
      <c r="B3" s="994" t="s">
        <v>1732</v>
      </c>
      <c r="C3" s="994"/>
      <c r="D3" s="994"/>
      <c r="E3" s="994"/>
      <c r="F3" s="994"/>
      <c r="G3" s="994"/>
      <c r="H3" s="994"/>
      <c r="J3" s="921"/>
      <c r="K3" s="922"/>
    </row>
    <row r="4" spans="2:8" ht="15" customHeight="1">
      <c r="B4" s="13"/>
      <c r="C4" s="15"/>
      <c r="D4" s="15"/>
      <c r="G4" s="15"/>
      <c r="H4" s="15"/>
    </row>
    <row r="5" spans="2:8" ht="14.25">
      <c r="B5" s="13"/>
      <c r="C5" s="14"/>
      <c r="D5" s="18" t="s">
        <v>948</v>
      </c>
      <c r="E5" s="911">
        <f>0!D9</f>
        <v>0</v>
      </c>
      <c r="F5" s="912"/>
      <c r="G5" s="15"/>
      <c r="H5" s="15"/>
    </row>
    <row r="6" spans="2:8" ht="15" customHeight="1" thickBot="1">
      <c r="B6" s="13"/>
      <c r="C6" s="15"/>
      <c r="D6" s="15"/>
      <c r="E6" s="15"/>
      <c r="F6" s="15"/>
      <c r="G6" s="15"/>
      <c r="H6" s="15"/>
    </row>
    <row r="7" spans="2:8" ht="15" thickBot="1">
      <c r="B7" s="916" t="s">
        <v>673</v>
      </c>
      <c r="C7" s="917"/>
      <c r="D7" s="917"/>
      <c r="E7" s="917"/>
      <c r="F7" s="917"/>
      <c r="G7" s="917"/>
      <c r="H7" s="918"/>
    </row>
    <row r="8" spans="2:8" ht="12.75">
      <c r="B8" s="150"/>
      <c r="C8" s="46"/>
      <c r="D8" s="46"/>
      <c r="E8" s="46"/>
      <c r="F8" s="46"/>
      <c r="G8" s="46"/>
      <c r="H8" s="47"/>
    </row>
    <row r="9" spans="2:8" ht="15.75">
      <c r="B9" s="442" t="s">
        <v>839</v>
      </c>
      <c r="C9" s="443"/>
      <c r="D9" s="15"/>
      <c r="E9" s="15"/>
      <c r="F9" s="15"/>
      <c r="G9" s="15"/>
      <c r="H9" s="23"/>
    </row>
    <row r="10" spans="2:8" ht="12.75">
      <c r="B10" s="444"/>
      <c r="C10" s="445" t="s">
        <v>837</v>
      </c>
      <c r="D10" s="15"/>
      <c r="E10" s="15"/>
      <c r="F10" s="15"/>
      <c r="G10" s="15"/>
      <c r="H10" s="23"/>
    </row>
    <row r="11" spans="2:8" ht="12.75">
      <c r="B11" s="444"/>
      <c r="C11" s="445" t="s">
        <v>456</v>
      </c>
      <c r="D11" s="15"/>
      <c r="E11" s="15"/>
      <c r="F11" s="15"/>
      <c r="G11" s="15"/>
      <c r="H11" s="23"/>
    </row>
    <row r="12" spans="2:8" ht="12.75">
      <c r="B12" s="444"/>
      <c r="C12" s="445" t="s">
        <v>838</v>
      </c>
      <c r="D12" s="15"/>
      <c r="E12" s="15"/>
      <c r="F12" s="15"/>
      <c r="G12" s="15"/>
      <c r="H12" s="23"/>
    </row>
    <row r="13" spans="2:8" ht="13.5" thickBot="1">
      <c r="B13" s="25"/>
      <c r="C13" s="27"/>
      <c r="D13" s="27"/>
      <c r="E13" s="27"/>
      <c r="F13" s="27"/>
      <c r="G13" s="27"/>
      <c r="H13" s="28"/>
    </row>
    <row r="14" spans="2:8" ht="13.5" thickBot="1">
      <c r="B14" s="13"/>
      <c r="C14" s="15"/>
      <c r="D14" s="15"/>
      <c r="E14" s="15"/>
      <c r="F14" s="15"/>
      <c r="G14" s="15"/>
      <c r="H14" s="15"/>
    </row>
    <row r="15" spans="2:8" ht="15" thickBot="1">
      <c r="B15" s="913" t="s">
        <v>793</v>
      </c>
      <c r="C15" s="914"/>
      <c r="D15" s="914"/>
      <c r="E15" s="914"/>
      <c r="F15" s="914"/>
      <c r="G15" s="914"/>
      <c r="H15" s="915"/>
    </row>
    <row r="16" spans="2:8" ht="12.75">
      <c r="B16" s="174"/>
      <c r="C16" s="46"/>
      <c r="D16" s="46"/>
      <c r="E16" s="46"/>
      <c r="F16" s="46"/>
      <c r="G16" s="46"/>
      <c r="H16" s="47"/>
    </row>
    <row r="17" spans="2:8" ht="12.75">
      <c r="B17" s="446" t="s">
        <v>1997</v>
      </c>
      <c r="C17" s="15"/>
      <c r="D17" s="15"/>
      <c r="E17" s="15"/>
      <c r="F17" s="15"/>
      <c r="G17" s="15"/>
      <c r="H17" s="23"/>
    </row>
    <row r="18" spans="2:8" ht="12.75">
      <c r="B18" s="447"/>
      <c r="C18" s="15"/>
      <c r="D18" s="15"/>
      <c r="E18" s="15"/>
      <c r="F18" s="15"/>
      <c r="G18" s="15"/>
      <c r="H18" s="23"/>
    </row>
    <row r="19" spans="2:8" ht="12.75">
      <c r="B19" s="153" t="s">
        <v>1998</v>
      </c>
      <c r="C19" s="42"/>
      <c r="D19" s="15"/>
      <c r="E19" s="15"/>
      <c r="F19" s="15"/>
      <c r="G19" s="15"/>
      <c r="H19" s="23"/>
    </row>
    <row r="20" spans="2:8" ht="12.75">
      <c r="B20" s="22" t="s">
        <v>1740</v>
      </c>
      <c r="C20" s="15"/>
      <c r="D20" s="15"/>
      <c r="E20" s="15"/>
      <c r="F20" s="15"/>
      <c r="G20" s="15"/>
      <c r="H20" s="23"/>
    </row>
    <row r="21" spans="2:8" ht="12.75">
      <c r="B21" s="447"/>
      <c r="C21" s="15"/>
      <c r="D21" s="15"/>
      <c r="E21" s="15"/>
      <c r="F21" s="15"/>
      <c r="G21" s="15"/>
      <c r="H21" s="23"/>
    </row>
    <row r="22" spans="2:8" ht="12.75">
      <c r="B22" s="41" t="s">
        <v>906</v>
      </c>
      <c r="C22" s="15"/>
      <c r="D22" s="15"/>
      <c r="E22" s="15"/>
      <c r="F22" s="15"/>
      <c r="G22" s="15"/>
      <c r="H22" s="23"/>
    </row>
    <row r="23" spans="2:8" ht="12.75">
      <c r="B23" s="41" t="s">
        <v>916</v>
      </c>
      <c r="C23" s="15"/>
      <c r="D23" s="15"/>
      <c r="E23" s="15"/>
      <c r="F23" s="15"/>
      <c r="G23" s="15"/>
      <c r="H23" s="23"/>
    </row>
    <row r="24" spans="2:8" ht="12.75">
      <c r="B24" s="43" t="s">
        <v>672</v>
      </c>
      <c r="C24" s="15"/>
      <c r="D24" s="15"/>
      <c r="E24" s="15"/>
      <c r="F24" s="15"/>
      <c r="G24" s="15"/>
      <c r="H24" s="23"/>
    </row>
    <row r="25" spans="2:8" ht="12.75">
      <c r="B25" s="53"/>
      <c r="C25" s="42"/>
      <c r="D25" s="15"/>
      <c r="E25" s="15"/>
      <c r="F25" s="15"/>
      <c r="G25" s="15"/>
      <c r="H25" s="23"/>
    </row>
    <row r="26" spans="2:8" ht="12.75">
      <c r="B26" s="153" t="s">
        <v>1999</v>
      </c>
      <c r="C26" s="42"/>
      <c r="D26" s="15"/>
      <c r="E26" s="15"/>
      <c r="F26" s="15"/>
      <c r="G26" s="15"/>
      <c r="H26" s="23"/>
    </row>
    <row r="27" spans="2:8" ht="12.75">
      <c r="B27" s="22" t="s">
        <v>1876</v>
      </c>
      <c r="C27" s="42"/>
      <c r="D27" s="15"/>
      <c r="E27" s="15"/>
      <c r="F27" s="15"/>
      <c r="G27" s="15"/>
      <c r="H27" s="23"/>
    </row>
    <row r="28" spans="2:8" ht="12.75">
      <c r="B28" s="22" t="s">
        <v>2000</v>
      </c>
      <c r="C28" s="42"/>
      <c r="D28" s="15"/>
      <c r="E28" s="15"/>
      <c r="F28" s="15"/>
      <c r="G28" s="15"/>
      <c r="H28" s="23"/>
    </row>
    <row r="29" spans="2:8" ht="13.5" thickBot="1">
      <c r="B29" s="25"/>
      <c r="C29" s="27"/>
      <c r="D29" s="27"/>
      <c r="E29" s="27"/>
      <c r="F29" s="27"/>
      <c r="G29" s="27"/>
      <c r="H29" s="28"/>
    </row>
    <row r="30" spans="2:8" ht="13.5" thickBot="1">
      <c r="B30" s="13"/>
      <c r="C30" s="15"/>
      <c r="D30" s="15"/>
      <c r="E30" s="15"/>
      <c r="F30" s="15"/>
      <c r="G30" s="15"/>
      <c r="H30" s="15"/>
    </row>
    <row r="31" spans="2:8" ht="15" thickBot="1">
      <c r="B31" s="913" t="s">
        <v>1978</v>
      </c>
      <c r="C31" s="914"/>
      <c r="D31" s="914"/>
      <c r="E31" s="914"/>
      <c r="F31" s="914"/>
      <c r="G31" s="914"/>
      <c r="H31" s="915"/>
    </row>
    <row r="32" spans="2:8" ht="12.75">
      <c r="B32" s="45"/>
      <c r="C32" s="46"/>
      <c r="D32" s="46"/>
      <c r="E32" s="46"/>
      <c r="F32" s="46"/>
      <c r="G32" s="46"/>
      <c r="H32" s="47"/>
    </row>
    <row r="33" spans="1:8" ht="12.75">
      <c r="A33" s="2" t="s">
        <v>744</v>
      </c>
      <c r="B33" s="448" t="s">
        <v>1733</v>
      </c>
      <c r="C33" s="449"/>
      <c r="D33" s="449"/>
      <c r="E33" s="15"/>
      <c r="F33" s="15"/>
      <c r="G33" s="51"/>
      <c r="H33" s="23"/>
    </row>
    <row r="34" spans="1:8" ht="12.75">
      <c r="A34" s="2" t="s">
        <v>437</v>
      </c>
      <c r="B34" s="448"/>
      <c r="C34" s="449" t="s">
        <v>1308</v>
      </c>
      <c r="D34" s="449"/>
      <c r="E34" s="15"/>
      <c r="F34" s="15"/>
      <c r="G34" s="54"/>
      <c r="H34" s="23"/>
    </row>
    <row r="35" spans="1:8" ht="12.75">
      <c r="A35" s="2" t="s">
        <v>438</v>
      </c>
      <c r="B35" s="448"/>
      <c r="C35" s="449" t="s">
        <v>1306</v>
      </c>
      <c r="D35" s="449"/>
      <c r="E35" s="15"/>
      <c r="F35" s="15"/>
      <c r="G35" s="54"/>
      <c r="H35" s="23"/>
    </row>
    <row r="36" spans="1:8" ht="12.75">
      <c r="A36" s="2" t="s">
        <v>439</v>
      </c>
      <c r="B36" s="448"/>
      <c r="C36" s="449" t="s">
        <v>1765</v>
      </c>
      <c r="D36" s="449"/>
      <c r="E36" s="15"/>
      <c r="F36" s="15"/>
      <c r="G36" s="54"/>
      <c r="H36" s="23"/>
    </row>
    <row r="37" spans="1:8" ht="12.75">
      <c r="A37" s="2" t="s">
        <v>745</v>
      </c>
      <c r="B37" s="448"/>
      <c r="C37" s="449" t="s">
        <v>1309</v>
      </c>
      <c r="D37" s="449"/>
      <c r="E37" s="15"/>
      <c r="F37" s="15"/>
      <c r="G37" s="54"/>
      <c r="H37" s="23"/>
    </row>
    <row r="38" spans="1:8" ht="12.75">
      <c r="A38" s="2" t="s">
        <v>746</v>
      </c>
      <c r="B38" s="448"/>
      <c r="C38" s="449" t="s">
        <v>1307</v>
      </c>
      <c r="D38" s="449"/>
      <c r="E38" s="15"/>
      <c r="F38" s="15"/>
      <c r="G38" s="54"/>
      <c r="H38" s="23"/>
    </row>
    <row r="39" spans="1:8" ht="12.75">
      <c r="A39" s="2" t="s">
        <v>747</v>
      </c>
      <c r="B39" s="448"/>
      <c r="C39" s="449" t="s">
        <v>1766</v>
      </c>
      <c r="D39" s="449"/>
      <c r="E39" s="15"/>
      <c r="F39" s="15"/>
      <c r="G39" s="54"/>
      <c r="H39" s="49"/>
    </row>
    <row r="40" spans="1:8" ht="9" customHeight="1">
      <c r="A40" s="2"/>
      <c r="B40" s="450"/>
      <c r="C40" s="451"/>
      <c r="D40" s="449"/>
      <c r="E40" s="15"/>
      <c r="F40" s="15"/>
      <c r="G40" s="51"/>
      <c r="H40" s="49"/>
    </row>
    <row r="41" spans="1:8" ht="12.75">
      <c r="A41" s="2" t="s">
        <v>1493</v>
      </c>
      <c r="B41" s="448"/>
      <c r="C41" s="449"/>
      <c r="D41" s="452" t="s">
        <v>1734</v>
      </c>
      <c r="E41" s="15"/>
      <c r="F41" s="15"/>
      <c r="G41" s="453">
        <f>SUM(G34:G39)</f>
        <v>0</v>
      </c>
      <c r="H41" s="49"/>
    </row>
    <row r="42" spans="1:8" ht="12.75">
      <c r="A42" s="2"/>
      <c r="B42" s="448"/>
      <c r="C42" s="449"/>
      <c r="D42" s="449"/>
      <c r="E42" s="15"/>
      <c r="F42" s="15"/>
      <c r="G42" s="454"/>
      <c r="H42" s="49"/>
    </row>
    <row r="43" spans="1:8" ht="12.75">
      <c r="A43" s="2" t="s">
        <v>749</v>
      </c>
      <c r="B43" s="448"/>
      <c r="C43" s="449" t="s">
        <v>1735</v>
      </c>
      <c r="D43" s="449"/>
      <c r="E43" s="15"/>
      <c r="F43" s="15"/>
      <c r="G43" s="187"/>
      <c r="H43" s="49"/>
    </row>
    <row r="44" spans="1:8" ht="12.75">
      <c r="A44" s="2" t="s">
        <v>733</v>
      </c>
      <c r="B44" s="22"/>
      <c r="C44" s="15" t="s">
        <v>1736</v>
      </c>
      <c r="D44" s="15"/>
      <c r="E44" s="15"/>
      <c r="F44" s="15"/>
      <c r="G44" s="187"/>
      <c r="H44" s="49"/>
    </row>
    <row r="45" spans="1:8" ht="12.75">
      <c r="A45" s="2" t="s">
        <v>734</v>
      </c>
      <c r="B45" s="22"/>
      <c r="C45" s="15" t="s">
        <v>1305</v>
      </c>
      <c r="D45" s="15"/>
      <c r="E45" s="15"/>
      <c r="F45" s="15"/>
      <c r="G45" s="187"/>
      <c r="H45" s="49"/>
    </row>
    <row r="46" spans="1:8" ht="12.75">
      <c r="A46" s="2"/>
      <c r="B46" s="22"/>
      <c r="C46" s="15"/>
      <c r="D46" s="15"/>
      <c r="E46" s="15"/>
      <c r="F46" s="15"/>
      <c r="G46" s="15"/>
      <c r="H46" s="49"/>
    </row>
    <row r="47" spans="1:8" ht="12.75">
      <c r="A47" s="2" t="s">
        <v>735</v>
      </c>
      <c r="B47" s="22"/>
      <c r="C47" s="15" t="s">
        <v>1737</v>
      </c>
      <c r="D47" s="15"/>
      <c r="E47" s="15"/>
      <c r="F47" s="15"/>
      <c r="G47" s="184"/>
      <c r="H47" s="49"/>
    </row>
    <row r="48" spans="1:8" ht="12.75">
      <c r="A48" s="2"/>
      <c r="B48" s="22"/>
      <c r="C48" s="15"/>
      <c r="D48" s="15"/>
      <c r="E48" s="15"/>
      <c r="F48" s="15"/>
      <c r="G48" s="51"/>
      <c r="H48" s="49"/>
    </row>
    <row r="49" spans="1:8" ht="12.75">
      <c r="A49" s="2" t="s">
        <v>736</v>
      </c>
      <c r="B49" s="22"/>
      <c r="C49" s="15" t="s">
        <v>1313</v>
      </c>
      <c r="D49" s="15"/>
      <c r="E49" s="15"/>
      <c r="F49" s="15"/>
      <c r="G49" s="48"/>
      <c r="H49" s="49"/>
    </row>
    <row r="50" spans="1:8" ht="12.75">
      <c r="A50" s="2"/>
      <c r="B50" s="22"/>
      <c r="C50" s="15"/>
      <c r="D50" s="15"/>
      <c r="E50" s="15"/>
      <c r="F50" s="15"/>
      <c r="G50" s="455"/>
      <c r="H50" s="49"/>
    </row>
    <row r="51" spans="1:8" ht="12.75">
      <c r="A51" s="2" t="s">
        <v>738</v>
      </c>
      <c r="B51" s="22"/>
      <c r="C51" s="15" t="s">
        <v>1996</v>
      </c>
      <c r="D51" s="15"/>
      <c r="E51" s="15"/>
      <c r="F51" s="15"/>
      <c r="G51" s="69"/>
      <c r="H51" s="456" t="s">
        <v>42</v>
      </c>
    </row>
    <row r="52" spans="1:8" ht="13.5" thickBot="1">
      <c r="A52" s="2"/>
      <c r="B52" s="25"/>
      <c r="C52" s="27"/>
      <c r="D52" s="27"/>
      <c r="E52" s="27"/>
      <c r="F52" s="27"/>
      <c r="G52" s="59"/>
      <c r="H52" s="60"/>
    </row>
    <row r="53" spans="1:8" ht="13.5" thickBot="1">
      <c r="A53" s="2"/>
      <c r="B53" s="13"/>
      <c r="C53" s="15"/>
      <c r="D53" s="15"/>
      <c r="E53" s="15"/>
      <c r="F53" s="15"/>
      <c r="G53" s="51"/>
      <c r="H53" s="51"/>
    </row>
    <row r="54" spans="1:8" ht="15" thickBot="1">
      <c r="A54" s="2" t="s">
        <v>737</v>
      </c>
      <c r="B54" s="913" t="s">
        <v>546</v>
      </c>
      <c r="C54" s="914"/>
      <c r="D54" s="914"/>
      <c r="E54" s="914"/>
      <c r="F54" s="914"/>
      <c r="G54" s="914"/>
      <c r="H54" s="915"/>
    </row>
    <row r="55" spans="1:8" ht="12.75">
      <c r="A55" s="2"/>
      <c r="B55" s="923" t="s">
        <v>1754</v>
      </c>
      <c r="C55" s="924"/>
      <c r="D55" s="924"/>
      <c r="E55" s="924"/>
      <c r="F55" s="924"/>
      <c r="G55" s="924"/>
      <c r="H55" s="925"/>
    </row>
    <row r="56" spans="1:8" ht="12.75">
      <c r="A56" s="2"/>
      <c r="B56" s="926" t="s">
        <v>1755</v>
      </c>
      <c r="C56" s="927"/>
      <c r="D56" s="927"/>
      <c r="E56" s="927"/>
      <c r="F56" s="927"/>
      <c r="G56" s="927"/>
      <c r="H56" s="928"/>
    </row>
    <row r="57" spans="1:8" ht="12.75">
      <c r="A57" s="2"/>
      <c r="B57" s="22"/>
      <c r="C57" s="15"/>
      <c r="D57" s="15"/>
      <c r="E57" s="15"/>
      <c r="F57" s="15"/>
      <c r="G57" s="15"/>
      <c r="H57" s="23"/>
    </row>
    <row r="58" spans="1:8" ht="12.75">
      <c r="A58" s="2"/>
      <c r="B58" s="92" t="s">
        <v>669</v>
      </c>
      <c r="C58" s="15"/>
      <c r="D58" s="15"/>
      <c r="E58" s="15"/>
      <c r="F58" s="15"/>
      <c r="G58" s="15"/>
      <c r="H58" s="23"/>
    </row>
    <row r="59" spans="1:8" ht="12.75">
      <c r="A59" s="2"/>
      <c r="B59" s="22"/>
      <c r="C59" s="15"/>
      <c r="D59" s="15"/>
      <c r="E59" s="15"/>
      <c r="F59" s="15"/>
      <c r="G59" s="15"/>
      <c r="H59" s="23"/>
    </row>
    <row r="60" spans="1:8" ht="12.75">
      <c r="A60" s="2" t="s">
        <v>739</v>
      </c>
      <c r="B60" s="22"/>
      <c r="C60" s="449" t="s">
        <v>1764</v>
      </c>
      <c r="D60" s="449"/>
      <c r="E60" s="449"/>
      <c r="F60" s="15"/>
      <c r="G60" s="69"/>
      <c r="H60" s="23"/>
    </row>
    <row r="61" spans="1:8" ht="12.75">
      <c r="A61" s="2" t="s">
        <v>750</v>
      </c>
      <c r="B61" s="22"/>
      <c r="C61" s="449" t="s">
        <v>644</v>
      </c>
      <c r="D61" s="449"/>
      <c r="E61" s="449"/>
      <c r="F61" s="15"/>
      <c r="G61" s="69"/>
      <c r="H61" s="23"/>
    </row>
    <row r="62" spans="1:8" ht="12.75">
      <c r="A62" s="2" t="s">
        <v>751</v>
      </c>
      <c r="B62" s="22"/>
      <c r="C62" s="449" t="s">
        <v>1310</v>
      </c>
      <c r="D62" s="449"/>
      <c r="E62" s="449"/>
      <c r="F62" s="15"/>
      <c r="G62" s="69"/>
      <c r="H62" s="23"/>
    </row>
    <row r="63" spans="1:8" ht="12.75">
      <c r="A63" s="2" t="s">
        <v>752</v>
      </c>
      <c r="B63" s="22"/>
      <c r="C63" s="449" t="s">
        <v>657</v>
      </c>
      <c r="D63" s="449"/>
      <c r="E63" s="449"/>
      <c r="F63" s="15"/>
      <c r="G63" s="69"/>
      <c r="H63" s="23"/>
    </row>
    <row r="64" spans="1:8" ht="12.75">
      <c r="A64" s="2" t="s">
        <v>753</v>
      </c>
      <c r="B64" s="22"/>
      <c r="C64" s="449" t="s">
        <v>656</v>
      </c>
      <c r="D64" s="449"/>
      <c r="E64" s="449"/>
      <c r="F64" s="15"/>
      <c r="G64" s="69"/>
      <c r="H64" s="23"/>
    </row>
    <row r="65" spans="1:8" ht="12.75">
      <c r="A65" s="2" t="s">
        <v>754</v>
      </c>
      <c r="B65" s="22"/>
      <c r="C65" s="449" t="s">
        <v>1738</v>
      </c>
      <c r="D65" s="449"/>
      <c r="E65" s="449"/>
      <c r="F65" s="15"/>
      <c r="G65" s="69"/>
      <c r="H65" s="23"/>
    </row>
    <row r="66" spans="1:8" ht="12.75">
      <c r="A66" s="2"/>
      <c r="B66" s="22"/>
      <c r="C66" s="449"/>
      <c r="D66" s="449"/>
      <c r="E66" s="449"/>
      <c r="F66" s="15"/>
      <c r="G66" s="266"/>
      <c r="H66" s="23"/>
    </row>
    <row r="67" spans="1:8" ht="12.75">
      <c r="A67" s="2" t="s">
        <v>755</v>
      </c>
      <c r="B67" s="22"/>
      <c r="C67" s="449" t="s">
        <v>41</v>
      </c>
      <c r="D67" s="449"/>
      <c r="E67" s="449"/>
      <c r="F67" s="15"/>
      <c r="G67" s="69"/>
      <c r="H67" s="23"/>
    </row>
    <row r="68" spans="1:8" ht="12.75">
      <c r="A68" s="2"/>
      <c r="B68" s="22"/>
      <c r="C68" s="449"/>
      <c r="D68" s="449"/>
      <c r="E68" s="449"/>
      <c r="F68" s="15"/>
      <c r="G68" s="51"/>
      <c r="H68" s="23"/>
    </row>
    <row r="69" spans="1:8" ht="12.75">
      <c r="A69" s="2" t="s">
        <v>1492</v>
      </c>
      <c r="B69" s="22"/>
      <c r="C69" s="449"/>
      <c r="D69" s="449"/>
      <c r="E69" s="457" t="s">
        <v>789</v>
      </c>
      <c r="F69" s="15"/>
      <c r="G69" s="72">
        <f>SUM(G60:G65,G67)</f>
        <v>0</v>
      </c>
      <c r="H69" s="23"/>
    </row>
    <row r="70" spans="1:8" ht="13.5" thickBot="1">
      <c r="A70" s="2"/>
      <c r="B70" s="25"/>
      <c r="C70" s="27"/>
      <c r="D70" s="27"/>
      <c r="E70" s="27"/>
      <c r="F70" s="27"/>
      <c r="G70" s="268"/>
      <c r="H70" s="28"/>
    </row>
    <row r="71" spans="1:8" ht="13.5" thickBot="1">
      <c r="A71" s="2"/>
      <c r="B71" s="12"/>
      <c r="C71" s="2"/>
      <c r="D71" s="2"/>
      <c r="E71" s="2"/>
      <c r="F71" s="2"/>
      <c r="G71" s="2"/>
      <c r="H71" s="2"/>
    </row>
    <row r="72" spans="1:8" ht="15" thickBot="1">
      <c r="A72" s="2" t="s">
        <v>758</v>
      </c>
      <c r="B72" s="913" t="s">
        <v>1980</v>
      </c>
      <c r="C72" s="914"/>
      <c r="D72" s="914"/>
      <c r="E72" s="914"/>
      <c r="F72" s="914"/>
      <c r="G72" s="914"/>
      <c r="H72" s="915"/>
    </row>
    <row r="73" spans="1:8" ht="12.75">
      <c r="A73" s="2"/>
      <c r="B73" s="30"/>
      <c r="C73" s="31"/>
      <c r="D73" s="31"/>
      <c r="E73" s="31"/>
      <c r="F73" s="31"/>
      <c r="G73" s="31"/>
      <c r="H73" s="32"/>
    </row>
    <row r="74" spans="1:8" ht="12.75">
      <c r="A74" s="2"/>
      <c r="B74" s="444" t="s">
        <v>807</v>
      </c>
      <c r="C74" s="15"/>
      <c r="D74" s="15"/>
      <c r="E74" s="15"/>
      <c r="F74" s="15"/>
      <c r="G74" s="15"/>
      <c r="H74" s="23"/>
    </row>
    <row r="75" spans="1:8" ht="12.75">
      <c r="A75" s="2"/>
      <c r="B75" s="444" t="s">
        <v>1312</v>
      </c>
      <c r="C75" s="15"/>
      <c r="D75" s="15"/>
      <c r="E75" s="15"/>
      <c r="F75" s="15"/>
      <c r="G75" s="15"/>
      <c r="H75" s="23"/>
    </row>
    <row r="76" spans="1:8" ht="12.75">
      <c r="A76" s="2"/>
      <c r="B76" s="22"/>
      <c r="C76" s="15"/>
      <c r="D76" s="15"/>
      <c r="E76" s="15"/>
      <c r="F76" s="15"/>
      <c r="G76" s="15"/>
      <c r="H76" s="23"/>
    </row>
    <row r="77" spans="1:8" ht="15">
      <c r="A77" s="2" t="s">
        <v>757</v>
      </c>
      <c r="B77" s="458"/>
      <c r="C77" s="15" t="s">
        <v>1739</v>
      </c>
      <c r="D77" s="15"/>
      <c r="E77" s="15"/>
      <c r="F77" s="15"/>
      <c r="G77" s="271"/>
      <c r="H77" s="192"/>
    </row>
    <row r="78" spans="1:8" ht="15">
      <c r="A78" s="2"/>
      <c r="B78" s="458"/>
      <c r="C78" s="459" t="s">
        <v>1311</v>
      </c>
      <c r="D78" s="15"/>
      <c r="E78" s="15"/>
      <c r="F78" s="15"/>
      <c r="G78" s="460"/>
      <c r="H78" s="192"/>
    </row>
    <row r="79" spans="1:8" ht="15">
      <c r="A79" s="2" t="s">
        <v>443</v>
      </c>
      <c r="B79" s="458"/>
      <c r="C79" s="15" t="s">
        <v>808</v>
      </c>
      <c r="D79" s="15"/>
      <c r="E79" s="15"/>
      <c r="F79" s="15"/>
      <c r="G79" s="271"/>
      <c r="H79" s="192"/>
    </row>
    <row r="80" spans="2:8" ht="12.75">
      <c r="B80" s="419" t="s">
        <v>1946</v>
      </c>
      <c r="C80" s="15"/>
      <c r="D80" s="15"/>
      <c r="E80" s="15"/>
      <c r="F80" s="15"/>
      <c r="G80" s="461"/>
      <c r="H80" s="192"/>
    </row>
    <row r="81" spans="2:8" ht="12.75">
      <c r="B81" s="419" t="s">
        <v>1947</v>
      </c>
      <c r="C81" s="15"/>
      <c r="D81" s="15"/>
      <c r="E81" s="15"/>
      <c r="F81" s="15"/>
      <c r="G81" s="461"/>
      <c r="H81" s="192"/>
    </row>
    <row r="82" spans="2:8" ht="13.5" thickBot="1">
      <c r="B82" s="81"/>
      <c r="C82" s="27"/>
      <c r="D82" s="27"/>
      <c r="E82" s="27"/>
      <c r="F82" s="27"/>
      <c r="G82" s="27"/>
      <c r="H82" s="28"/>
    </row>
    <row r="83" spans="2:8" ht="12.75">
      <c r="B83" s="82"/>
      <c r="C83" s="15"/>
      <c r="D83" s="15"/>
      <c r="E83" s="15"/>
      <c r="F83" s="15"/>
      <c r="G83" s="15"/>
      <c r="H83" s="15"/>
    </row>
  </sheetData>
  <sheetProtection password="DDAC" sheet="1" objects="1" scenarios="1"/>
  <mergeCells count="12">
    <mergeCell ref="J2:K3"/>
    <mergeCell ref="B54:H54"/>
    <mergeCell ref="B55:H55"/>
    <mergeCell ref="B56:H56"/>
    <mergeCell ref="B72:H72"/>
    <mergeCell ref="B1:H1"/>
    <mergeCell ref="B15:H15"/>
    <mergeCell ref="B31:H31"/>
    <mergeCell ref="B2:H2"/>
    <mergeCell ref="B3:H3"/>
    <mergeCell ref="B7:H7"/>
    <mergeCell ref="E5:F5"/>
  </mergeCells>
  <hyperlinks>
    <hyperlink ref="J2:K3" location="'0'!A1" display="Retour Fiche Signalétique (sommaire)"/>
    <hyperlink ref="J1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5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0" style="0" hidden="1" customWidth="1"/>
    <col min="2" max="2" width="2.7109375" style="0" customWidth="1"/>
    <col min="3" max="3" width="13.00390625" style="0" customWidth="1"/>
    <col min="4" max="6" width="18.7109375" style="0" customWidth="1"/>
    <col min="7" max="7" width="14.00390625" style="0" customWidth="1"/>
    <col min="10" max="11" width="11.7109375" style="0" customWidth="1"/>
  </cols>
  <sheetData>
    <row r="1" spans="2:8" ht="16.5" thickBot="1">
      <c r="B1" s="910" t="s">
        <v>1875</v>
      </c>
      <c r="C1" s="910"/>
      <c r="D1" s="910"/>
      <c r="E1" s="910"/>
      <c r="F1" s="910"/>
      <c r="G1" s="910"/>
      <c r="H1" s="910"/>
    </row>
    <row r="2" spans="2:11" ht="15.75">
      <c r="B2" s="910" t="s">
        <v>840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5" customHeight="1" thickBot="1">
      <c r="B3" s="12"/>
      <c r="C3" s="2"/>
      <c r="D3" s="2"/>
      <c r="E3" s="2"/>
      <c r="F3" s="2"/>
      <c r="G3" s="2"/>
      <c r="H3" s="2"/>
      <c r="J3" s="921"/>
      <c r="K3" s="922"/>
    </row>
    <row r="4" spans="2:8" ht="14.25">
      <c r="B4" s="13"/>
      <c r="C4" s="14"/>
      <c r="D4" s="18" t="s">
        <v>948</v>
      </c>
      <c r="E4" s="911">
        <f>0!D9</f>
        <v>0</v>
      </c>
      <c r="F4" s="912"/>
      <c r="G4" s="15"/>
      <c r="H4" s="15"/>
    </row>
    <row r="5" spans="2:8" ht="15" customHeight="1" thickBot="1">
      <c r="B5" s="13"/>
      <c r="C5" s="15"/>
      <c r="D5" s="15"/>
      <c r="E5" s="15"/>
      <c r="F5" s="15"/>
      <c r="G5" s="15"/>
      <c r="H5" s="15"/>
    </row>
    <row r="6" spans="2:8" ht="15" thickBot="1">
      <c r="B6" s="916" t="s">
        <v>673</v>
      </c>
      <c r="C6" s="917"/>
      <c r="D6" s="917"/>
      <c r="E6" s="917"/>
      <c r="F6" s="917"/>
      <c r="G6" s="917"/>
      <c r="H6" s="918"/>
    </row>
    <row r="7" spans="2:8" ht="12.75">
      <c r="B7" s="150"/>
      <c r="C7" s="46"/>
      <c r="D7" s="46"/>
      <c r="E7" s="46"/>
      <c r="F7" s="46"/>
      <c r="G7" s="46"/>
      <c r="H7" s="47"/>
    </row>
    <row r="8" spans="2:8" ht="12.75">
      <c r="B8" s="22"/>
      <c r="C8" s="29" t="s">
        <v>1198</v>
      </c>
      <c r="D8" s="15"/>
      <c r="E8" s="15"/>
      <c r="F8" s="15"/>
      <c r="G8" s="15"/>
      <c r="H8" s="23"/>
    </row>
    <row r="9" spans="2:8" ht="13.5" thickBot="1">
      <c r="B9" s="25"/>
      <c r="C9" s="27"/>
      <c r="D9" s="27"/>
      <c r="E9" s="27"/>
      <c r="F9" s="27"/>
      <c r="G9" s="27"/>
      <c r="H9" s="28"/>
    </row>
    <row r="10" spans="2:8" ht="13.5" thickBot="1">
      <c r="B10" s="13"/>
      <c r="C10" s="15"/>
      <c r="D10" s="15"/>
      <c r="E10" s="15"/>
      <c r="F10" s="15"/>
      <c r="G10" s="15"/>
      <c r="H10" s="15"/>
    </row>
    <row r="11" spans="2:8" ht="15" thickBot="1">
      <c r="B11" s="913" t="s">
        <v>793</v>
      </c>
      <c r="C11" s="914"/>
      <c r="D11" s="914"/>
      <c r="E11" s="914"/>
      <c r="F11" s="914"/>
      <c r="G11" s="914"/>
      <c r="H11" s="915"/>
    </row>
    <row r="12" spans="2:8" ht="12.75">
      <c r="B12" s="30"/>
      <c r="C12" s="151"/>
      <c r="D12" s="151"/>
      <c r="E12" s="151"/>
      <c r="F12" s="151"/>
      <c r="G12" s="151"/>
      <c r="H12" s="152"/>
    </row>
    <row r="13" spans="2:8" ht="12.75">
      <c r="B13" s="153" t="s">
        <v>2001</v>
      </c>
      <c r="C13" s="15"/>
      <c r="D13" s="223"/>
      <c r="E13" s="223"/>
      <c r="F13" s="223"/>
      <c r="G13" s="223"/>
      <c r="H13" s="225"/>
    </row>
    <row r="14" spans="2:8" ht="12.75">
      <c r="B14" s="41" t="s">
        <v>906</v>
      </c>
      <c r="C14" s="2"/>
      <c r="D14" s="223"/>
      <c r="E14" s="223"/>
      <c r="F14" s="223"/>
      <c r="G14" s="223"/>
      <c r="H14" s="225"/>
    </row>
    <row r="15" spans="2:8" ht="12.75">
      <c r="B15" s="462" t="s">
        <v>917</v>
      </c>
      <c r="C15" s="2"/>
      <c r="D15" s="223"/>
      <c r="E15" s="223"/>
      <c r="F15" s="223"/>
      <c r="G15" s="223"/>
      <c r="H15" s="225"/>
    </row>
    <row r="16" spans="2:8" ht="12.75">
      <c r="B16" s="463" t="s">
        <v>672</v>
      </c>
      <c r="C16" s="2"/>
      <c r="D16" s="15"/>
      <c r="E16" s="15"/>
      <c r="F16" s="15"/>
      <c r="G16" s="15"/>
      <c r="H16" s="23"/>
    </row>
    <row r="17" spans="2:8" ht="13.5" thickBot="1">
      <c r="B17" s="25"/>
      <c r="C17" s="27"/>
      <c r="D17" s="27"/>
      <c r="E17" s="27"/>
      <c r="F17" s="27"/>
      <c r="G17" s="27"/>
      <c r="H17" s="28"/>
    </row>
    <row r="18" spans="2:8" ht="13.5" thickBot="1">
      <c r="B18" s="12"/>
      <c r="C18" s="2"/>
      <c r="D18" s="2"/>
      <c r="E18" s="2"/>
      <c r="F18" s="2"/>
      <c r="G18" s="2"/>
      <c r="H18" s="2"/>
    </row>
    <row r="19" spans="1:8" ht="15" thickBot="1">
      <c r="A19" s="2" t="s">
        <v>744</v>
      </c>
      <c r="B19" s="913" t="s">
        <v>1978</v>
      </c>
      <c r="C19" s="914"/>
      <c r="D19" s="914"/>
      <c r="E19" s="914"/>
      <c r="F19" s="914"/>
      <c r="G19" s="914"/>
      <c r="H19" s="915"/>
    </row>
    <row r="20" spans="1:8" ht="12.75">
      <c r="A20" s="2"/>
      <c r="B20" s="150"/>
      <c r="C20" s="46"/>
      <c r="D20" s="46"/>
      <c r="E20" s="46"/>
      <c r="F20" s="46"/>
      <c r="G20" s="199"/>
      <c r="H20" s="168"/>
    </row>
    <row r="21" spans="1:8" ht="12.75">
      <c r="A21" s="2" t="s">
        <v>437</v>
      </c>
      <c r="B21" s="22"/>
      <c r="C21" s="15" t="s">
        <v>375</v>
      </c>
      <c r="D21" s="15"/>
      <c r="E21" s="15"/>
      <c r="F21" s="15"/>
      <c r="G21" s="54" t="s">
        <v>1974</v>
      </c>
      <c r="H21" s="49"/>
    </row>
    <row r="22" spans="1:8" ht="12.75">
      <c r="A22" s="2" t="s">
        <v>438</v>
      </c>
      <c r="B22" s="22"/>
      <c r="C22" s="15" t="s">
        <v>376</v>
      </c>
      <c r="D22" s="15"/>
      <c r="E22" s="15"/>
      <c r="F22" s="15"/>
      <c r="G22" s="54" t="s">
        <v>1974</v>
      </c>
      <c r="H22" s="49"/>
    </row>
    <row r="23" spans="1:8" ht="12.75">
      <c r="A23" s="2" t="s">
        <v>1485</v>
      </c>
      <c r="B23" s="22"/>
      <c r="C23" s="15"/>
      <c r="D23" s="15" t="s">
        <v>377</v>
      </c>
      <c r="E23" s="15"/>
      <c r="F23" s="15"/>
      <c r="G23" s="48"/>
      <c r="H23" s="49"/>
    </row>
    <row r="24" spans="1:8" ht="12.75">
      <c r="A24" s="2"/>
      <c r="B24" s="22"/>
      <c r="C24" s="15"/>
      <c r="D24" s="15"/>
      <c r="E24" s="15"/>
      <c r="F24" s="15"/>
      <c r="G24" s="51"/>
      <c r="H24" s="49"/>
    </row>
    <row r="25" spans="1:8" ht="12.75">
      <c r="A25" s="2" t="s">
        <v>745</v>
      </c>
      <c r="B25" s="22"/>
      <c r="C25" s="15" t="s">
        <v>380</v>
      </c>
      <c r="D25" s="15"/>
      <c r="E25" s="15"/>
      <c r="F25" s="15"/>
      <c r="G25" s="54"/>
      <c r="H25" s="49"/>
    </row>
    <row r="26" spans="1:8" ht="12.75">
      <c r="A26" s="2" t="s">
        <v>746</v>
      </c>
      <c r="B26" s="22"/>
      <c r="C26" s="15" t="s">
        <v>381</v>
      </c>
      <c r="D26" s="15"/>
      <c r="E26" s="15"/>
      <c r="F26" s="15"/>
      <c r="G26" s="54"/>
      <c r="H26" s="49"/>
    </row>
    <row r="27" spans="1:8" ht="12.75">
      <c r="A27" s="2"/>
      <c r="B27" s="22"/>
      <c r="C27" s="15"/>
      <c r="D27" s="15"/>
      <c r="E27" s="15"/>
      <c r="F27" s="15"/>
      <c r="G27" s="51"/>
      <c r="H27" s="49"/>
    </row>
    <row r="28" spans="1:8" ht="12.75">
      <c r="A28" s="2" t="s">
        <v>280</v>
      </c>
      <c r="B28" s="22"/>
      <c r="C28" s="15" t="s">
        <v>382</v>
      </c>
      <c r="D28" s="15"/>
      <c r="E28" s="15"/>
      <c r="F28" s="15"/>
      <c r="G28" s="51"/>
      <c r="H28" s="49"/>
    </row>
    <row r="29" spans="1:8" ht="12.75">
      <c r="A29" s="2" t="s">
        <v>296</v>
      </c>
      <c r="B29" s="22"/>
      <c r="C29" s="15"/>
      <c r="D29" s="15" t="s">
        <v>383</v>
      </c>
      <c r="E29" s="15"/>
      <c r="F29" s="15"/>
      <c r="G29" s="54" t="s">
        <v>1974</v>
      </c>
      <c r="H29" s="160"/>
    </row>
    <row r="30" spans="1:8" ht="12.75">
      <c r="A30" s="2" t="s">
        <v>1493</v>
      </c>
      <c r="B30" s="22"/>
      <c r="C30" s="15"/>
      <c r="D30" s="15" t="s">
        <v>384</v>
      </c>
      <c r="E30" s="15"/>
      <c r="F30" s="15"/>
      <c r="G30" s="54" t="s">
        <v>1974</v>
      </c>
      <c r="H30" s="160"/>
    </row>
    <row r="31" spans="1:8" ht="12.75">
      <c r="A31" s="2"/>
      <c r="B31" s="22"/>
      <c r="C31" s="15"/>
      <c r="D31" s="15"/>
      <c r="E31" s="15"/>
      <c r="F31" s="15"/>
      <c r="G31" s="51"/>
      <c r="H31" s="49"/>
    </row>
    <row r="32" spans="1:8" ht="12.75">
      <c r="A32" s="2" t="s">
        <v>283</v>
      </c>
      <c r="B32" s="22"/>
      <c r="C32" s="15" t="s">
        <v>385</v>
      </c>
      <c r="D32" s="15"/>
      <c r="E32" s="15"/>
      <c r="F32" s="15"/>
      <c r="G32" s="51"/>
      <c r="H32" s="49"/>
    </row>
    <row r="33" spans="1:8" ht="12.75">
      <c r="A33" s="2" t="s">
        <v>740</v>
      </c>
      <c r="B33" s="22"/>
      <c r="C33" s="15"/>
      <c r="D33" s="15" t="s">
        <v>383</v>
      </c>
      <c r="E33" s="15"/>
      <c r="F33" s="15"/>
      <c r="G33" s="54" t="s">
        <v>1974</v>
      </c>
      <c r="H33" s="160"/>
    </row>
    <row r="34" spans="1:8" ht="12.75">
      <c r="A34" s="2" t="s">
        <v>1517</v>
      </c>
      <c r="B34" s="22"/>
      <c r="C34" s="15"/>
      <c r="D34" s="15" t="s">
        <v>384</v>
      </c>
      <c r="E34" s="15"/>
      <c r="F34" s="15"/>
      <c r="G34" s="54" t="s">
        <v>1974</v>
      </c>
      <c r="H34" s="160"/>
    </row>
    <row r="35" spans="1:8" ht="12.75">
      <c r="A35" s="2"/>
      <c r="B35" s="22"/>
      <c r="C35" s="15"/>
      <c r="D35" s="15"/>
      <c r="E35" s="15"/>
      <c r="F35" s="15"/>
      <c r="G35" s="51"/>
      <c r="H35" s="49"/>
    </row>
    <row r="36" spans="1:8" ht="12.75">
      <c r="A36" s="2" t="s">
        <v>734</v>
      </c>
      <c r="B36" s="22"/>
      <c r="C36" s="15" t="s">
        <v>386</v>
      </c>
      <c r="D36" s="15"/>
      <c r="E36" s="15"/>
      <c r="F36" s="15"/>
      <c r="G36" s="54" t="s">
        <v>1974</v>
      </c>
      <c r="H36" s="160"/>
    </row>
    <row r="37" spans="1:8" ht="13.5" thickBot="1">
      <c r="A37" s="2"/>
      <c r="B37" s="25"/>
      <c r="C37" s="27"/>
      <c r="D37" s="27"/>
      <c r="E37" s="27"/>
      <c r="F37" s="27"/>
      <c r="G37" s="27"/>
      <c r="H37" s="28"/>
    </row>
    <row r="38" spans="1:8" ht="13.5" thickBot="1">
      <c r="A38" s="2"/>
      <c r="B38" s="12"/>
      <c r="C38" s="2"/>
      <c r="D38" s="2"/>
      <c r="E38" s="2"/>
      <c r="F38" s="2"/>
      <c r="G38" s="2"/>
      <c r="H38" s="2"/>
    </row>
    <row r="39" spans="1:8" ht="15" thickBot="1">
      <c r="A39" s="2" t="s">
        <v>440</v>
      </c>
      <c r="B39" s="913" t="s">
        <v>546</v>
      </c>
      <c r="C39" s="914"/>
      <c r="D39" s="914"/>
      <c r="E39" s="914"/>
      <c r="F39" s="914"/>
      <c r="G39" s="914"/>
      <c r="H39" s="915"/>
    </row>
    <row r="40" spans="1:8" ht="12.75">
      <c r="A40" s="2"/>
      <c r="B40" s="923" t="s">
        <v>1754</v>
      </c>
      <c r="C40" s="924"/>
      <c r="D40" s="924"/>
      <c r="E40" s="924"/>
      <c r="F40" s="924"/>
      <c r="G40" s="924"/>
      <c r="H40" s="925"/>
    </row>
    <row r="41" spans="1:8" ht="12.75">
      <c r="A41" s="2"/>
      <c r="B41" s="926" t="s">
        <v>1755</v>
      </c>
      <c r="C41" s="927"/>
      <c r="D41" s="927"/>
      <c r="E41" s="927"/>
      <c r="F41" s="927"/>
      <c r="G41" s="927"/>
      <c r="H41" s="928"/>
    </row>
    <row r="42" spans="1:8" ht="12.75">
      <c r="A42" s="2"/>
      <c r="B42" s="22"/>
      <c r="C42" s="15"/>
      <c r="D42" s="15"/>
      <c r="E42" s="15"/>
      <c r="F42" s="15"/>
      <c r="G42" s="15"/>
      <c r="H42" s="23"/>
    </row>
    <row r="43" spans="1:8" ht="12.75">
      <c r="A43" s="2"/>
      <c r="B43" s="92" t="s">
        <v>43</v>
      </c>
      <c r="C43" s="15"/>
      <c r="D43" s="15"/>
      <c r="E43" s="15"/>
      <c r="F43" s="15"/>
      <c r="G43" s="15"/>
      <c r="H43" s="23"/>
    </row>
    <row r="44" spans="1:8" ht="12.75">
      <c r="A44" s="2"/>
      <c r="B44" s="226"/>
      <c r="C44" s="223"/>
      <c r="D44" s="223"/>
      <c r="E44" s="223"/>
      <c r="F44" s="223"/>
      <c r="G44" s="223"/>
      <c r="H44" s="225"/>
    </row>
    <row r="45" spans="1:8" ht="12.75">
      <c r="A45" s="2" t="s">
        <v>735</v>
      </c>
      <c r="B45" s="22"/>
      <c r="C45" s="15" t="s">
        <v>1019</v>
      </c>
      <c r="D45" s="15"/>
      <c r="E45" s="15"/>
      <c r="F45" s="15"/>
      <c r="G45" s="69"/>
      <c r="H45" s="23"/>
    </row>
    <row r="46" spans="1:8" ht="12.75">
      <c r="A46" s="2"/>
      <c r="B46" s="22"/>
      <c r="C46" s="15"/>
      <c r="D46" s="15"/>
      <c r="E46" s="15"/>
      <c r="F46" s="15"/>
      <c r="G46" s="211"/>
      <c r="H46" s="23"/>
    </row>
    <row r="47" spans="1:8" ht="12.75">
      <c r="A47" s="2" t="s">
        <v>736</v>
      </c>
      <c r="B47" s="22"/>
      <c r="C47" s="464" t="s">
        <v>41</v>
      </c>
      <c r="D47" s="15"/>
      <c r="E47" s="15"/>
      <c r="F47" s="15"/>
      <c r="G47" s="69"/>
      <c r="H47" s="23"/>
    </row>
    <row r="48" spans="1:8" ht="12.75">
      <c r="A48" s="2"/>
      <c r="B48" s="22"/>
      <c r="C48" s="15"/>
      <c r="D48" s="15"/>
      <c r="E48" s="15"/>
      <c r="F48" s="15"/>
      <c r="G48" s="211"/>
      <c r="H48" s="23"/>
    </row>
    <row r="49" spans="1:8" ht="12.75">
      <c r="A49" s="2" t="s">
        <v>1445</v>
      </c>
      <c r="B49" s="22"/>
      <c r="C49" s="15"/>
      <c r="D49" s="2"/>
      <c r="E49" s="29" t="s">
        <v>789</v>
      </c>
      <c r="F49" s="15"/>
      <c r="G49" s="72">
        <f>SUM(G45,G47)</f>
        <v>0</v>
      </c>
      <c r="H49" s="23"/>
    </row>
    <row r="50" spans="1:8" ht="13.5" thickBot="1">
      <c r="A50" s="2"/>
      <c r="B50" s="465"/>
      <c r="C50" s="27"/>
      <c r="D50" s="27"/>
      <c r="E50" s="27"/>
      <c r="F50" s="27"/>
      <c r="G50" s="27"/>
      <c r="H50" s="28"/>
    </row>
    <row r="51" spans="1:8" ht="13.5" thickBot="1">
      <c r="A51" s="2"/>
      <c r="B51" s="12"/>
      <c r="C51" s="2"/>
      <c r="D51" s="2"/>
      <c r="E51" s="2"/>
      <c r="F51" s="2"/>
      <c r="G51" s="2"/>
      <c r="H51" s="2"/>
    </row>
    <row r="52" spans="1:8" ht="15" thickBot="1">
      <c r="A52" s="2" t="s">
        <v>297</v>
      </c>
      <c r="B52" s="913" t="s">
        <v>1980</v>
      </c>
      <c r="C52" s="914"/>
      <c r="D52" s="914"/>
      <c r="E52" s="914"/>
      <c r="F52" s="914"/>
      <c r="G52" s="914"/>
      <c r="H52" s="915"/>
    </row>
    <row r="53" spans="1:8" ht="12.75">
      <c r="A53" s="2"/>
      <c r="B53" s="150"/>
      <c r="C53" s="466"/>
      <c r="D53" s="466"/>
      <c r="E53" s="466"/>
      <c r="F53" s="466"/>
      <c r="G53" s="466"/>
      <c r="H53" s="467"/>
    </row>
    <row r="54" spans="1:8" ht="12.75">
      <c r="A54" s="2"/>
      <c r="B54" s="77" t="s">
        <v>661</v>
      </c>
      <c r="C54" s="468"/>
      <c r="D54" s="468"/>
      <c r="E54" s="468"/>
      <c r="F54" s="468"/>
      <c r="G54" s="468"/>
      <c r="H54" s="469"/>
    </row>
    <row r="55" spans="1:8" ht="12.75">
      <c r="A55" s="2"/>
      <c r="B55" s="22"/>
      <c r="C55" s="468"/>
      <c r="D55" s="468"/>
      <c r="E55" s="468"/>
      <c r="F55" s="468"/>
      <c r="G55" s="468"/>
      <c r="H55" s="469"/>
    </row>
    <row r="56" spans="1:8" ht="12.75">
      <c r="A56" s="2" t="s">
        <v>332</v>
      </c>
      <c r="B56" s="22"/>
      <c r="C56" s="13"/>
      <c r="D56" s="82" t="s">
        <v>662</v>
      </c>
      <c r="E56" s="468"/>
      <c r="F56" s="468"/>
      <c r="G56" s="191"/>
      <c r="H56" s="469"/>
    </row>
    <row r="57" spans="1:8" ht="13.5" thickBot="1">
      <c r="A57" s="2"/>
      <c r="B57" s="25"/>
      <c r="C57" s="470"/>
      <c r="D57" s="470"/>
      <c r="E57" s="470"/>
      <c r="F57" s="470"/>
      <c r="G57" s="470"/>
      <c r="H57" s="471"/>
    </row>
    <row r="58" spans="2:8" ht="12.75">
      <c r="B58" s="13"/>
      <c r="C58" s="15"/>
      <c r="D58" s="15"/>
      <c r="E58" s="15"/>
      <c r="F58" s="15"/>
      <c r="G58" s="15"/>
      <c r="H58" s="15"/>
    </row>
  </sheetData>
  <sheetProtection password="DDAC" sheet="1" objects="1" scenarios="1"/>
  <mergeCells count="11">
    <mergeCell ref="B52:H52"/>
    <mergeCell ref="B19:H19"/>
    <mergeCell ref="B39:H39"/>
    <mergeCell ref="B40:H40"/>
    <mergeCell ref="B1:H1"/>
    <mergeCell ref="B2:H2"/>
    <mergeCell ref="B6:H6"/>
    <mergeCell ref="B11:H11"/>
    <mergeCell ref="J2:K3"/>
    <mergeCell ref="B41:H41"/>
    <mergeCell ref="E4:F4"/>
  </mergeCells>
  <dataValidations count="1">
    <dataValidation type="list" allowBlank="1" showInputMessage="1" showErrorMessage="1" sqref="G21:G22 G29:G30 G33:G34 G36">
      <formula1>"OUI, NON,OUI/NON"</formula1>
    </dataValidation>
  </dataValidations>
  <hyperlinks>
    <hyperlink ref="J2:K3" location="'0'!A1" display="Retour Fiche Signalétique (sommaire)"/>
    <hyperlink ref="J1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90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0" style="0" hidden="1" customWidth="1"/>
    <col min="2" max="2" width="3.7109375" style="0" customWidth="1"/>
    <col min="3" max="4" width="16.7109375" style="0" customWidth="1"/>
    <col min="5" max="6" width="17.7109375" style="0" customWidth="1"/>
    <col min="7" max="7" width="14.00390625" style="0" customWidth="1"/>
    <col min="8" max="8" width="10.7109375" style="0" customWidth="1"/>
    <col min="10" max="11" width="11.7109375" style="0" customWidth="1"/>
  </cols>
  <sheetData>
    <row r="1" spans="2:8" ht="16.5" thickBot="1">
      <c r="B1" s="910" t="s">
        <v>1875</v>
      </c>
      <c r="C1" s="910"/>
      <c r="D1" s="910"/>
      <c r="E1" s="910"/>
      <c r="F1" s="910"/>
      <c r="G1" s="910"/>
      <c r="H1" s="910"/>
    </row>
    <row r="2" spans="2:11" ht="15.75">
      <c r="B2" s="910" t="s">
        <v>1199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5" customHeight="1" thickBot="1">
      <c r="B3" s="12"/>
      <c r="C3" s="2"/>
      <c r="D3" s="2"/>
      <c r="E3" s="2"/>
      <c r="F3" s="2"/>
      <c r="G3" s="2"/>
      <c r="H3" s="2"/>
      <c r="J3" s="921"/>
      <c r="K3" s="922"/>
    </row>
    <row r="4" spans="2:8" ht="14.25">
      <c r="B4" s="13"/>
      <c r="C4" s="2"/>
      <c r="D4" s="18" t="s">
        <v>1904</v>
      </c>
      <c r="E4" s="911">
        <f>0!D9</f>
        <v>0</v>
      </c>
      <c r="F4" s="912"/>
      <c r="G4" s="472"/>
      <c r="H4" s="15"/>
    </row>
    <row r="5" spans="2:8" ht="15" customHeight="1" thickBot="1">
      <c r="B5" s="13"/>
      <c r="C5" s="15"/>
      <c r="D5" s="15"/>
      <c r="E5" s="15"/>
      <c r="F5" s="15"/>
      <c r="G5" s="15"/>
      <c r="H5" s="15"/>
    </row>
    <row r="6" spans="2:8" ht="15" thickBot="1">
      <c r="B6" s="916" t="s">
        <v>673</v>
      </c>
      <c r="C6" s="917"/>
      <c r="D6" s="917"/>
      <c r="E6" s="917"/>
      <c r="F6" s="917"/>
      <c r="G6" s="917"/>
      <c r="H6" s="918"/>
    </row>
    <row r="7" spans="2:8" ht="12.75">
      <c r="B7" s="150"/>
      <c r="C7" s="46"/>
      <c r="D7" s="46"/>
      <c r="E7" s="46"/>
      <c r="F7" s="46"/>
      <c r="G7" s="46"/>
      <c r="H7" s="47"/>
    </row>
    <row r="8" spans="2:8" ht="12.75">
      <c r="B8" s="22"/>
      <c r="C8" s="29" t="s">
        <v>68</v>
      </c>
      <c r="D8" s="15"/>
      <c r="E8" s="15"/>
      <c r="F8" s="15"/>
      <c r="G8" s="15"/>
      <c r="H8" s="23"/>
    </row>
    <row r="9" spans="2:8" ht="13.5" thickBot="1">
      <c r="B9" s="25"/>
      <c r="C9" s="27"/>
      <c r="D9" s="27"/>
      <c r="E9" s="27"/>
      <c r="F9" s="27"/>
      <c r="G9" s="27"/>
      <c r="H9" s="28"/>
    </row>
    <row r="10" spans="2:8" ht="13.5" thickBot="1">
      <c r="B10" s="13"/>
      <c r="C10" s="15"/>
      <c r="D10" s="15"/>
      <c r="E10" s="15"/>
      <c r="F10" s="15"/>
      <c r="G10" s="15"/>
      <c r="H10" s="15"/>
    </row>
    <row r="11" spans="2:8" ht="15" thickBot="1">
      <c r="B11" s="913" t="s">
        <v>793</v>
      </c>
      <c r="C11" s="914"/>
      <c r="D11" s="914"/>
      <c r="E11" s="914"/>
      <c r="F11" s="914"/>
      <c r="G11" s="914"/>
      <c r="H11" s="915"/>
    </row>
    <row r="12" spans="2:8" ht="12.75">
      <c r="B12" s="30"/>
      <c r="C12" s="151"/>
      <c r="D12" s="151"/>
      <c r="E12" s="151"/>
      <c r="F12" s="151"/>
      <c r="G12" s="151"/>
      <c r="H12" s="152"/>
    </row>
    <row r="13" spans="2:8" ht="12.75">
      <c r="B13" s="222" t="s">
        <v>1898</v>
      </c>
      <c r="C13" s="223"/>
      <c r="D13" s="223"/>
      <c r="E13" s="223"/>
      <c r="F13" s="223"/>
      <c r="G13" s="223"/>
      <c r="H13" s="225"/>
    </row>
    <row r="14" spans="2:8" ht="12.75">
      <c r="B14" s="226"/>
      <c r="C14" s="223"/>
      <c r="D14" s="147" t="s">
        <v>890</v>
      </c>
      <c r="E14" s="223"/>
      <c r="F14" s="223"/>
      <c r="G14" s="223"/>
      <c r="H14" s="225"/>
    </row>
    <row r="15" spans="2:8" ht="12.75">
      <c r="B15" s="226"/>
      <c r="C15" s="223"/>
      <c r="D15" s="147" t="s">
        <v>1690</v>
      </c>
      <c r="E15" s="223"/>
      <c r="F15" s="223"/>
      <c r="G15" s="223"/>
      <c r="H15" s="225"/>
    </row>
    <row r="16" spans="2:8" ht="12.75">
      <c r="B16" s="226"/>
      <c r="C16" s="223"/>
      <c r="D16" s="147"/>
      <c r="E16" s="223"/>
      <c r="F16" s="223"/>
      <c r="G16" s="223"/>
      <c r="H16" s="225"/>
    </row>
    <row r="17" spans="2:8" ht="12.75">
      <c r="B17" s="222" t="s">
        <v>1899</v>
      </c>
      <c r="C17" s="223"/>
      <c r="D17" s="223"/>
      <c r="E17" s="223"/>
      <c r="F17" s="223"/>
      <c r="G17" s="223"/>
      <c r="H17" s="225"/>
    </row>
    <row r="18" spans="2:8" ht="12.75">
      <c r="B18" s="226"/>
      <c r="C18" s="223"/>
      <c r="D18" s="147" t="s">
        <v>891</v>
      </c>
      <c r="E18" s="223"/>
      <c r="F18" s="223"/>
      <c r="G18" s="223"/>
      <c r="H18" s="477"/>
    </row>
    <row r="19" spans="2:8" ht="12.75">
      <c r="B19" s="226"/>
      <c r="C19" s="223"/>
      <c r="D19" s="147" t="s">
        <v>1688</v>
      </c>
      <c r="E19" s="223"/>
      <c r="F19" s="223"/>
      <c r="G19" s="223"/>
      <c r="H19" s="225"/>
    </row>
    <row r="20" spans="2:11" ht="12.75">
      <c r="B20" s="226"/>
      <c r="C20" s="223"/>
      <c r="D20" s="147" t="s">
        <v>1689</v>
      </c>
      <c r="E20" s="223"/>
      <c r="F20" s="223"/>
      <c r="G20" s="223"/>
      <c r="H20" s="225"/>
      <c r="J20" s="223"/>
      <c r="K20" s="299"/>
    </row>
    <row r="21" spans="2:8" ht="12.75">
      <c r="B21" s="226"/>
      <c r="C21" s="223"/>
      <c r="D21" s="147" t="s">
        <v>1691</v>
      </c>
      <c r="E21" s="223"/>
      <c r="F21" s="223"/>
      <c r="G21" s="223"/>
      <c r="H21" s="225"/>
    </row>
    <row r="22" spans="2:8" ht="12.75">
      <c r="B22" s="226"/>
      <c r="C22" s="223"/>
      <c r="D22" s="147"/>
      <c r="E22" s="223"/>
      <c r="F22" s="223"/>
      <c r="G22" s="223"/>
      <c r="H22" s="225"/>
    </row>
    <row r="23" spans="2:8" ht="12.75">
      <c r="B23" s="153" t="s">
        <v>2001</v>
      </c>
      <c r="C23" s="15"/>
      <c r="D23" s="223"/>
      <c r="E23" s="223"/>
      <c r="F23" s="223"/>
      <c r="G23" s="223"/>
      <c r="H23" s="225"/>
    </row>
    <row r="24" spans="2:8" ht="12.75">
      <c r="B24" s="153"/>
      <c r="C24" s="161" t="s">
        <v>1900</v>
      </c>
      <c r="D24" s="223"/>
      <c r="E24" s="223"/>
      <c r="F24" s="223"/>
      <c r="G24" s="223"/>
      <c r="H24" s="225"/>
    </row>
    <row r="25" spans="2:8" ht="12.75">
      <c r="B25" s="153"/>
      <c r="C25" s="147" t="s">
        <v>1692</v>
      </c>
      <c r="D25" s="2"/>
      <c r="E25" s="223"/>
      <c r="F25" s="223"/>
      <c r="G25" s="223"/>
      <c r="H25" s="225"/>
    </row>
    <row r="26" spans="2:8" ht="12.75">
      <c r="B26" s="153"/>
      <c r="C26" s="15"/>
      <c r="D26" s="223"/>
      <c r="E26" s="223"/>
      <c r="F26" s="223"/>
      <c r="G26" s="223"/>
      <c r="H26" s="225"/>
    </row>
    <row r="27" spans="2:8" ht="12.75">
      <c r="B27" s="153"/>
      <c r="C27" s="161" t="s">
        <v>1901</v>
      </c>
      <c r="D27" s="223"/>
      <c r="E27" s="223"/>
      <c r="F27" s="223"/>
      <c r="G27" s="223"/>
      <c r="H27" s="225"/>
    </row>
    <row r="28" spans="2:8" ht="12.75">
      <c r="B28" s="153"/>
      <c r="C28" s="15" t="s">
        <v>1693</v>
      </c>
      <c r="D28" s="223"/>
      <c r="E28" s="223"/>
      <c r="F28" s="223"/>
      <c r="G28" s="223"/>
      <c r="H28" s="225"/>
    </row>
    <row r="29" spans="2:8" ht="12.75">
      <c r="B29" s="153"/>
      <c r="C29" s="15"/>
      <c r="D29" s="223"/>
      <c r="E29" s="223"/>
      <c r="F29" s="223"/>
      <c r="G29" s="223"/>
      <c r="H29" s="225"/>
    </row>
    <row r="30" spans="2:8" ht="12.75">
      <c r="B30" s="41" t="s">
        <v>906</v>
      </c>
      <c r="C30" s="2"/>
      <c r="D30" s="223"/>
      <c r="E30" s="223"/>
      <c r="F30" s="223"/>
      <c r="G30" s="223"/>
      <c r="H30" s="225"/>
    </row>
    <row r="31" spans="2:8" ht="12.75">
      <c r="B31" s="462" t="s">
        <v>918</v>
      </c>
      <c r="C31" s="2"/>
      <c r="D31" s="223"/>
      <c r="E31" s="223"/>
      <c r="F31" s="223"/>
      <c r="G31" s="223"/>
      <c r="H31" s="225"/>
    </row>
    <row r="32" spans="2:8" ht="12.75">
      <c r="B32" s="463" t="s">
        <v>672</v>
      </c>
      <c r="C32" s="2"/>
      <c r="D32" s="223"/>
      <c r="E32" s="223"/>
      <c r="F32" s="223"/>
      <c r="G32" s="223"/>
      <c r="H32" s="225"/>
    </row>
    <row r="33" spans="2:8" ht="13.5" thickBot="1">
      <c r="B33" s="25"/>
      <c r="C33" s="27"/>
      <c r="D33" s="27"/>
      <c r="E33" s="27"/>
      <c r="F33" s="27"/>
      <c r="G33" s="27"/>
      <c r="H33" s="28"/>
    </row>
    <row r="34" spans="2:8" ht="13.5" thickBot="1">
      <c r="B34" s="12"/>
      <c r="C34" s="2"/>
      <c r="D34" s="2"/>
      <c r="E34" s="2"/>
      <c r="F34" s="2"/>
      <c r="G34" s="2"/>
      <c r="H34" s="2"/>
    </row>
    <row r="35" spans="2:8" ht="15" thickBot="1">
      <c r="B35" s="913" t="s">
        <v>1978</v>
      </c>
      <c r="C35" s="914"/>
      <c r="D35" s="914"/>
      <c r="E35" s="914"/>
      <c r="F35" s="914"/>
      <c r="G35" s="914"/>
      <c r="H35" s="915"/>
    </row>
    <row r="36" spans="2:8" ht="12.75">
      <c r="B36" s="150"/>
      <c r="C36" s="46"/>
      <c r="D36" s="46"/>
      <c r="E36" s="46"/>
      <c r="F36" s="46"/>
      <c r="G36" s="199"/>
      <c r="H36" s="168"/>
    </row>
    <row r="37" spans="1:8" ht="12.75">
      <c r="A37" s="2" t="s">
        <v>744</v>
      </c>
      <c r="B37" s="22" t="s">
        <v>2054</v>
      </c>
      <c r="C37" s="15"/>
      <c r="D37" s="15"/>
      <c r="E37" s="15"/>
      <c r="F37" s="15"/>
      <c r="G37" s="15"/>
      <c r="H37" s="23"/>
    </row>
    <row r="38" spans="1:8" ht="12.75">
      <c r="A38" s="2" t="s">
        <v>1523</v>
      </c>
      <c r="B38" s="22"/>
      <c r="C38" s="15"/>
      <c r="D38" s="15" t="s">
        <v>2055</v>
      </c>
      <c r="E38" s="15"/>
      <c r="F38" s="15"/>
      <c r="G38" s="54" t="s">
        <v>1974</v>
      </c>
      <c r="H38" s="160"/>
    </row>
    <row r="39" spans="1:8" ht="12.75">
      <c r="A39" s="2" t="s">
        <v>1484</v>
      </c>
      <c r="B39" s="22"/>
      <c r="C39" s="15"/>
      <c r="D39" s="15" t="s">
        <v>2056</v>
      </c>
      <c r="E39" s="15"/>
      <c r="F39" s="15"/>
      <c r="G39" s="54" t="s">
        <v>1974</v>
      </c>
      <c r="H39" s="160"/>
    </row>
    <row r="40" spans="1:8" ht="12.75">
      <c r="A40" s="2" t="s">
        <v>1485</v>
      </c>
      <c r="B40" s="22"/>
      <c r="C40" s="15"/>
      <c r="D40" s="15" t="s">
        <v>2057</v>
      </c>
      <c r="E40" s="15"/>
      <c r="F40" s="15"/>
      <c r="G40" s="54" t="s">
        <v>1974</v>
      </c>
      <c r="H40" s="160"/>
    </row>
    <row r="41" spans="1:8" ht="12.75">
      <c r="A41" s="2" t="s">
        <v>295</v>
      </c>
      <c r="B41" s="22"/>
      <c r="C41" s="15"/>
      <c r="D41" s="15" t="s">
        <v>2058</v>
      </c>
      <c r="E41" s="15"/>
      <c r="F41" s="15"/>
      <c r="G41" s="473"/>
      <c r="H41" s="160"/>
    </row>
    <row r="42" spans="1:8" ht="12.75">
      <c r="A42" s="2"/>
      <c r="B42" s="22"/>
      <c r="C42" s="15"/>
      <c r="D42" s="15"/>
      <c r="E42" s="15"/>
      <c r="F42" s="15"/>
      <c r="G42" s="166"/>
      <c r="H42" s="49"/>
    </row>
    <row r="43" spans="1:8" ht="12.75">
      <c r="A43" s="2" t="s">
        <v>727</v>
      </c>
      <c r="B43" s="22" t="s">
        <v>2059</v>
      </c>
      <c r="C43" s="15"/>
      <c r="D43" s="15"/>
      <c r="E43" s="15"/>
      <c r="F43" s="15"/>
      <c r="G43" s="54" t="s">
        <v>1974</v>
      </c>
      <c r="H43" s="160"/>
    </row>
    <row r="44" spans="1:8" ht="12.75">
      <c r="A44" s="2" t="s">
        <v>737</v>
      </c>
      <c r="B44" s="22" t="s">
        <v>1187</v>
      </c>
      <c r="C44" s="15"/>
      <c r="D44" s="15"/>
      <c r="E44" s="15"/>
      <c r="F44" s="15"/>
      <c r="G44" s="15"/>
      <c r="H44" s="23"/>
    </row>
    <row r="45" spans="1:8" ht="12.75">
      <c r="A45" s="2" t="s">
        <v>296</v>
      </c>
      <c r="B45" s="22"/>
      <c r="C45" s="15"/>
      <c r="D45" s="15" t="s">
        <v>2060</v>
      </c>
      <c r="E45" s="15"/>
      <c r="F45" s="15"/>
      <c r="G45" s="54" t="s">
        <v>1974</v>
      </c>
      <c r="H45" s="160"/>
    </row>
    <row r="46" spans="1:8" ht="12.75">
      <c r="A46" s="2" t="s">
        <v>1493</v>
      </c>
      <c r="B46" s="22"/>
      <c r="C46" s="15"/>
      <c r="D46" s="15" t="s">
        <v>2061</v>
      </c>
      <c r="E46" s="15"/>
      <c r="F46" s="15"/>
      <c r="G46" s="54" t="s">
        <v>1974</v>
      </c>
      <c r="H46" s="160"/>
    </row>
    <row r="47" spans="1:8" ht="12.75">
      <c r="A47" s="2" t="s">
        <v>740</v>
      </c>
      <c r="B47" s="22"/>
      <c r="C47" s="15"/>
      <c r="D47" s="15" t="s">
        <v>136</v>
      </c>
      <c r="E47" s="15"/>
      <c r="F47" s="15"/>
      <c r="G47" s="473"/>
      <c r="H47" s="160"/>
    </row>
    <row r="48" spans="1:8" ht="12.75">
      <c r="A48" s="2"/>
      <c r="B48" s="22"/>
      <c r="C48" s="15"/>
      <c r="D48" s="15"/>
      <c r="E48" s="15"/>
      <c r="F48" s="15"/>
      <c r="G48" s="51"/>
      <c r="H48" s="49"/>
    </row>
    <row r="49" spans="1:8" ht="12.75">
      <c r="A49" s="2" t="s">
        <v>728</v>
      </c>
      <c r="B49" s="22" t="s">
        <v>2062</v>
      </c>
      <c r="C49" s="15"/>
      <c r="D49" s="15"/>
      <c r="E49" s="15"/>
      <c r="F49" s="15"/>
      <c r="G49" s="54" t="s">
        <v>1974</v>
      </c>
      <c r="H49" s="160"/>
    </row>
    <row r="50" spans="1:8" ht="12.75">
      <c r="A50" s="2"/>
      <c r="B50" s="22"/>
      <c r="C50" s="15"/>
      <c r="D50" s="15"/>
      <c r="E50" s="15"/>
      <c r="F50" s="15"/>
      <c r="G50" s="51"/>
      <c r="H50" s="49"/>
    </row>
    <row r="51" spans="1:8" ht="12.75">
      <c r="A51" s="2" t="s">
        <v>730</v>
      </c>
      <c r="B51" s="22" t="s">
        <v>1186</v>
      </c>
      <c r="C51" s="15"/>
      <c r="D51" s="15"/>
      <c r="E51" s="15"/>
      <c r="F51" s="15"/>
      <c r="G51" s="69"/>
      <c r="H51" s="49"/>
    </row>
    <row r="52" spans="1:8" ht="12.75">
      <c r="A52" s="2" t="s">
        <v>731</v>
      </c>
      <c r="B52" s="22" t="s">
        <v>543</v>
      </c>
      <c r="C52" s="15"/>
      <c r="D52" s="15"/>
      <c r="E52" s="15"/>
      <c r="F52" s="15"/>
      <c r="G52" s="69"/>
      <c r="H52" s="49"/>
    </row>
    <row r="53" spans="1:8" ht="12.75">
      <c r="A53" s="2"/>
      <c r="B53" s="22"/>
      <c r="C53" s="15"/>
      <c r="D53" s="15"/>
      <c r="E53" s="15"/>
      <c r="F53" s="15"/>
      <c r="G53" s="158"/>
      <c r="H53" s="49"/>
    </row>
    <row r="54" spans="1:8" ht="12.75">
      <c r="A54" s="2" t="s">
        <v>736</v>
      </c>
      <c r="B54" s="22"/>
      <c r="C54" s="15" t="s">
        <v>1591</v>
      </c>
      <c r="D54" s="15"/>
      <c r="E54" s="15"/>
      <c r="F54" s="15"/>
      <c r="G54" s="69"/>
      <c r="H54" s="49"/>
    </row>
    <row r="55" spans="1:8" ht="13.5" thickBot="1">
      <c r="A55" s="2"/>
      <c r="B55" s="25"/>
      <c r="C55" s="27"/>
      <c r="D55" s="27"/>
      <c r="E55" s="27"/>
      <c r="F55" s="27"/>
      <c r="G55" s="27"/>
      <c r="H55" s="28"/>
    </row>
    <row r="56" spans="1:8" ht="13.5" thickBot="1">
      <c r="A56" s="2"/>
      <c r="B56" s="12"/>
      <c r="C56" s="2"/>
      <c r="D56" s="2"/>
      <c r="E56" s="2"/>
      <c r="F56" s="2"/>
      <c r="G56" s="2"/>
      <c r="H56" s="2"/>
    </row>
    <row r="57" spans="1:8" ht="15" thickBot="1">
      <c r="A57" s="2" t="s">
        <v>758</v>
      </c>
      <c r="B57" s="913" t="s">
        <v>546</v>
      </c>
      <c r="C57" s="914"/>
      <c r="D57" s="914"/>
      <c r="E57" s="914"/>
      <c r="F57" s="914"/>
      <c r="G57" s="914"/>
      <c r="H57" s="915"/>
    </row>
    <row r="58" spans="1:8" ht="12.75">
      <c r="A58" s="2"/>
      <c r="B58" s="923" t="s">
        <v>1754</v>
      </c>
      <c r="C58" s="924"/>
      <c r="D58" s="924"/>
      <c r="E58" s="924"/>
      <c r="F58" s="924"/>
      <c r="G58" s="924"/>
      <c r="H58" s="925"/>
    </row>
    <row r="59" spans="1:8" ht="12.75">
      <c r="A59" s="2"/>
      <c r="B59" s="926" t="s">
        <v>1755</v>
      </c>
      <c r="C59" s="927"/>
      <c r="D59" s="927"/>
      <c r="E59" s="927"/>
      <c r="F59" s="927"/>
      <c r="G59" s="927"/>
      <c r="H59" s="928"/>
    </row>
    <row r="60" spans="1:8" ht="12.75">
      <c r="A60" s="2"/>
      <c r="B60" s="22"/>
      <c r="C60" s="15"/>
      <c r="D60" s="15"/>
      <c r="E60" s="15"/>
      <c r="F60" s="15"/>
      <c r="G60" s="15"/>
      <c r="H60" s="23"/>
    </row>
    <row r="61" spans="1:8" ht="12.75">
      <c r="A61" s="2"/>
      <c r="B61" s="92" t="s">
        <v>46</v>
      </c>
      <c r="C61" s="15"/>
      <c r="D61" s="15"/>
      <c r="E61" s="15"/>
      <c r="F61" s="15"/>
      <c r="G61" s="15"/>
      <c r="H61" s="23"/>
    </row>
    <row r="62" spans="1:8" ht="12.75">
      <c r="A62" s="2"/>
      <c r="B62" s="226"/>
      <c r="C62" s="223"/>
      <c r="D62" s="223"/>
      <c r="E62" s="223"/>
      <c r="F62" s="223"/>
      <c r="G62" s="223"/>
      <c r="H62" s="225"/>
    </row>
    <row r="63" spans="1:8" ht="12.75">
      <c r="A63" s="2" t="s">
        <v>738</v>
      </c>
      <c r="B63" s="226"/>
      <c r="C63" s="123" t="s">
        <v>2063</v>
      </c>
      <c r="D63" s="223"/>
      <c r="E63" s="223"/>
      <c r="F63" s="223"/>
      <c r="G63" s="474"/>
      <c r="H63" s="225"/>
    </row>
    <row r="64" spans="1:8" ht="12.75">
      <c r="A64" s="2" t="s">
        <v>739</v>
      </c>
      <c r="B64" s="22"/>
      <c r="C64" s="15" t="s">
        <v>607</v>
      </c>
      <c r="D64" s="15"/>
      <c r="E64" s="15"/>
      <c r="F64" s="15"/>
      <c r="G64" s="69"/>
      <c r="H64" s="23"/>
    </row>
    <row r="65" spans="1:8" ht="12.75">
      <c r="A65" s="2" t="s">
        <v>750</v>
      </c>
      <c r="B65" s="22"/>
      <c r="C65" s="15" t="s">
        <v>1866</v>
      </c>
      <c r="D65" s="15"/>
      <c r="E65" s="15"/>
      <c r="F65" s="15"/>
      <c r="G65" s="69"/>
      <c r="H65" s="23"/>
    </row>
    <row r="66" spans="1:8" ht="12.75">
      <c r="A66" s="2" t="s">
        <v>751</v>
      </c>
      <c r="B66" s="22"/>
      <c r="C66" s="15" t="s">
        <v>1877</v>
      </c>
      <c r="D66" s="15"/>
      <c r="E66" s="15"/>
      <c r="F66" s="15"/>
      <c r="G66" s="69"/>
      <c r="H66" s="23"/>
    </row>
    <row r="67" spans="1:8" ht="12.75">
      <c r="A67" s="2" t="s">
        <v>752</v>
      </c>
      <c r="B67" s="22"/>
      <c r="C67" s="15" t="s">
        <v>2002</v>
      </c>
      <c r="D67" s="15"/>
      <c r="E67" s="15"/>
      <c r="F67" s="15"/>
      <c r="G67" s="69"/>
      <c r="H67" s="23"/>
    </row>
    <row r="68" spans="1:8" ht="12.75">
      <c r="A68" s="2" t="s">
        <v>753</v>
      </c>
      <c r="B68" s="22"/>
      <c r="C68" s="15" t="s">
        <v>1867</v>
      </c>
      <c r="D68" s="15"/>
      <c r="E68" s="15"/>
      <c r="F68" s="15"/>
      <c r="G68" s="69"/>
      <c r="H68" s="23"/>
    </row>
    <row r="69" spans="1:8" ht="12.75">
      <c r="A69" s="2"/>
      <c r="B69" s="22"/>
      <c r="C69" s="15"/>
      <c r="D69" s="15"/>
      <c r="E69" s="15"/>
      <c r="F69" s="15"/>
      <c r="G69" s="51"/>
      <c r="H69" s="23"/>
    </row>
    <row r="70" spans="1:8" ht="12.75">
      <c r="A70" s="2" t="s">
        <v>754</v>
      </c>
      <c r="B70" s="22"/>
      <c r="C70" s="464" t="s">
        <v>41</v>
      </c>
      <c r="D70" s="15"/>
      <c r="E70" s="15"/>
      <c r="F70" s="15"/>
      <c r="G70" s="69"/>
      <c r="H70" s="23"/>
    </row>
    <row r="71" spans="1:8" ht="12.75">
      <c r="A71" s="2"/>
      <c r="B71" s="22"/>
      <c r="C71" s="15"/>
      <c r="D71" s="15"/>
      <c r="E71" s="15"/>
      <c r="F71" s="15"/>
      <c r="G71" s="51"/>
      <c r="H71" s="23"/>
    </row>
    <row r="72" spans="1:8" ht="13.5">
      <c r="A72" s="2" t="s">
        <v>732</v>
      </c>
      <c r="B72" s="22"/>
      <c r="C72" s="203"/>
      <c r="D72" s="15"/>
      <c r="E72" s="29" t="s">
        <v>789</v>
      </c>
      <c r="F72" s="15"/>
      <c r="G72" s="72">
        <f>SUM(G63:G68,G70)</f>
        <v>0</v>
      </c>
      <c r="H72" s="23"/>
    </row>
    <row r="73" spans="1:8" ht="13.5" thickBot="1">
      <c r="A73" s="2"/>
      <c r="B73" s="465"/>
      <c r="C73" s="27"/>
      <c r="D73" s="27"/>
      <c r="E73" s="27"/>
      <c r="F73" s="27"/>
      <c r="G73" s="27"/>
      <c r="H73" s="28"/>
    </row>
    <row r="74" spans="1:8" ht="13.5" thickBot="1">
      <c r="A74" s="2"/>
      <c r="B74" s="12"/>
      <c r="C74" s="2"/>
      <c r="D74" s="2"/>
      <c r="E74" s="2"/>
      <c r="F74" s="2"/>
      <c r="G74" s="2"/>
      <c r="H74" s="2"/>
    </row>
    <row r="75" spans="1:8" ht="15" thickBot="1">
      <c r="A75" s="2" t="s">
        <v>440</v>
      </c>
      <c r="B75" s="913" t="s">
        <v>1980</v>
      </c>
      <c r="C75" s="914"/>
      <c r="D75" s="914"/>
      <c r="E75" s="914"/>
      <c r="F75" s="914"/>
      <c r="G75" s="914"/>
      <c r="H75" s="915"/>
    </row>
    <row r="76" spans="1:8" ht="12.75">
      <c r="A76" s="2"/>
      <c r="B76" s="150"/>
      <c r="C76" s="466"/>
      <c r="D76" s="466"/>
      <c r="E76" s="466"/>
      <c r="F76" s="466"/>
      <c r="G76" s="466"/>
      <c r="H76" s="467"/>
    </row>
    <row r="77" spans="1:8" ht="12.75">
      <c r="A77" s="2"/>
      <c r="B77" s="998" t="s">
        <v>659</v>
      </c>
      <c r="C77" s="999"/>
      <c r="D77" s="999"/>
      <c r="E77" s="999"/>
      <c r="F77" s="999"/>
      <c r="G77" s="999"/>
      <c r="H77" s="1000"/>
    </row>
    <row r="78" spans="1:8" ht="12.75">
      <c r="A78" s="2"/>
      <c r="B78" s="444"/>
      <c r="C78" s="468"/>
      <c r="D78" s="468"/>
      <c r="E78" s="468"/>
      <c r="F78" s="468"/>
      <c r="G78" s="468"/>
      <c r="H78" s="469"/>
    </row>
    <row r="79" spans="1:8" ht="12.75">
      <c r="A79" s="2"/>
      <c r="B79" s="995" t="s">
        <v>2003</v>
      </c>
      <c r="C79" s="996"/>
      <c r="D79" s="996"/>
      <c r="E79" s="996"/>
      <c r="F79" s="996"/>
      <c r="G79" s="996"/>
      <c r="H79" s="997"/>
    </row>
    <row r="80" spans="1:8" ht="12.75">
      <c r="A80" s="2"/>
      <c r="B80" s="995" t="s">
        <v>2004</v>
      </c>
      <c r="C80" s="996"/>
      <c r="D80" s="996"/>
      <c r="E80" s="996"/>
      <c r="F80" s="996"/>
      <c r="G80" s="996"/>
      <c r="H80" s="997"/>
    </row>
    <row r="81" spans="1:8" ht="12.75">
      <c r="A81" s="2"/>
      <c r="B81" s="444"/>
      <c r="C81" s="468"/>
      <c r="D81" s="468"/>
      <c r="E81" s="468"/>
      <c r="F81" s="468"/>
      <c r="G81" s="468"/>
      <c r="H81" s="469"/>
    </row>
    <row r="82" spans="1:8" ht="12.75">
      <c r="A82" s="2"/>
      <c r="B82" s="444" t="s">
        <v>1312</v>
      </c>
      <c r="C82" s="468"/>
      <c r="D82" s="468"/>
      <c r="E82" s="468"/>
      <c r="F82" s="468"/>
      <c r="G82" s="468"/>
      <c r="H82" s="469"/>
    </row>
    <row r="83" spans="1:8" ht="12.75">
      <c r="A83" s="2"/>
      <c r="B83" s="22"/>
      <c r="C83" s="468"/>
      <c r="D83" s="468"/>
      <c r="E83" s="468"/>
      <c r="F83" s="468"/>
      <c r="G83" s="468"/>
      <c r="H83" s="469"/>
    </row>
    <row r="84" spans="1:8" ht="12.75">
      <c r="A84" s="2" t="s">
        <v>278</v>
      </c>
      <c r="B84" s="22"/>
      <c r="C84" s="15"/>
      <c r="D84" s="13" t="s">
        <v>660</v>
      </c>
      <c r="E84" s="15"/>
      <c r="F84" s="468"/>
      <c r="G84" s="191"/>
      <c r="H84" s="469"/>
    </row>
    <row r="85" spans="1:8" ht="13.5">
      <c r="A85" s="2"/>
      <c r="B85" s="22"/>
      <c r="C85" s="13"/>
      <c r="D85" s="475" t="s">
        <v>1311</v>
      </c>
      <c r="E85" s="476"/>
      <c r="F85" s="468"/>
      <c r="G85" s="51"/>
      <c r="H85" s="469"/>
    </row>
    <row r="86" spans="1:8" ht="13.5">
      <c r="A86" s="2" t="s">
        <v>333</v>
      </c>
      <c r="B86" s="22"/>
      <c r="C86" s="15"/>
      <c r="D86" s="13" t="s">
        <v>542</v>
      </c>
      <c r="E86" s="476"/>
      <c r="F86" s="468"/>
      <c r="G86" s="191"/>
      <c r="H86" s="469"/>
    </row>
    <row r="87" spans="1:8" ht="13.5" thickBot="1">
      <c r="A87" s="2"/>
      <c r="B87" s="25"/>
      <c r="C87" s="470"/>
      <c r="D87" s="470"/>
      <c r="E87" s="470"/>
      <c r="F87" s="470"/>
      <c r="G87" s="470"/>
      <c r="H87" s="471"/>
    </row>
    <row r="88" spans="2:8" ht="12.75">
      <c r="B88" s="13"/>
      <c r="C88" s="15"/>
      <c r="D88" s="15"/>
      <c r="E88" s="15"/>
      <c r="F88" s="15"/>
      <c r="G88" s="15"/>
      <c r="H88" s="15"/>
    </row>
    <row r="90" spans="2:8" ht="12.75">
      <c r="B90" s="12"/>
      <c r="C90" s="2"/>
      <c r="D90" s="2"/>
      <c r="E90" s="2"/>
      <c r="F90" s="2"/>
      <c r="G90" s="2"/>
      <c r="H90" s="2"/>
    </row>
  </sheetData>
  <sheetProtection password="DDAC" sheet="1" objects="1" scenarios="1"/>
  <mergeCells count="14">
    <mergeCell ref="J2:K3"/>
    <mergeCell ref="B1:H1"/>
    <mergeCell ref="B2:H2"/>
    <mergeCell ref="B6:H6"/>
    <mergeCell ref="B11:H11"/>
    <mergeCell ref="E4:F4"/>
    <mergeCell ref="B80:H80"/>
    <mergeCell ref="B77:H77"/>
    <mergeCell ref="B59:H59"/>
    <mergeCell ref="B75:H75"/>
    <mergeCell ref="B35:H35"/>
    <mergeCell ref="B57:H57"/>
    <mergeCell ref="B58:H58"/>
    <mergeCell ref="B79:H79"/>
  </mergeCells>
  <dataValidations count="1">
    <dataValidation type="list" allowBlank="1" showInputMessage="1" showErrorMessage="1" sqref="G38:G40 G43 G45:G46 G49">
      <formula1>"OUI, NON,OUI/NON"</formula1>
    </dataValidation>
  </dataValidation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5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4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17.421875" style="0" hidden="1" customWidth="1"/>
    <col min="2" max="2" width="3.7109375" style="0" customWidth="1"/>
    <col min="3" max="3" width="17.7109375" style="0" customWidth="1"/>
    <col min="4" max="4" width="16.7109375" style="0" customWidth="1"/>
    <col min="5" max="5" width="20.00390625" style="0" customWidth="1"/>
    <col min="6" max="6" width="11.28125" style="0" customWidth="1"/>
    <col min="7" max="7" width="16.7109375" style="0" customWidth="1"/>
    <col min="8" max="8" width="12.7109375" style="0" customWidth="1"/>
    <col min="10" max="11" width="11.7109375" style="0" customWidth="1"/>
  </cols>
  <sheetData>
    <row r="1" spans="2:8" ht="16.5" thickBot="1">
      <c r="B1" s="944" t="s">
        <v>1875</v>
      </c>
      <c r="C1" s="944"/>
      <c r="D1" s="944"/>
      <c r="E1" s="944"/>
      <c r="F1" s="944"/>
      <c r="G1" s="944"/>
      <c r="H1" s="944"/>
    </row>
    <row r="2" spans="2:11" ht="15.75">
      <c r="B2" s="944" t="s">
        <v>605</v>
      </c>
      <c r="C2" s="944"/>
      <c r="D2" s="944"/>
      <c r="E2" s="944"/>
      <c r="F2" s="944"/>
      <c r="G2" s="944"/>
      <c r="H2" s="944"/>
      <c r="J2" s="919" t="s">
        <v>434</v>
      </c>
      <c r="K2" s="920"/>
    </row>
    <row r="3" spans="2:11" ht="15" customHeight="1" thickBot="1">
      <c r="B3" s="16"/>
      <c r="C3" s="468"/>
      <c r="D3" s="468"/>
      <c r="E3" s="478"/>
      <c r="F3" s="468"/>
      <c r="G3" s="468"/>
      <c r="H3" s="468"/>
      <c r="J3" s="921"/>
      <c r="K3" s="922"/>
    </row>
    <row r="4" spans="2:8" ht="14.25">
      <c r="B4" s="13"/>
      <c r="C4" s="14"/>
      <c r="D4" s="18" t="s">
        <v>948</v>
      </c>
      <c r="E4" s="911">
        <f>0!D9</f>
        <v>0</v>
      </c>
      <c r="F4" s="912"/>
      <c r="G4" s="15"/>
      <c r="H4" s="15"/>
    </row>
    <row r="5" spans="2:8" ht="15" customHeight="1" thickBot="1">
      <c r="B5" s="13"/>
      <c r="C5" s="15"/>
      <c r="D5" s="15"/>
      <c r="E5" s="15"/>
      <c r="F5" s="15"/>
      <c r="G5" s="15"/>
      <c r="H5" s="15"/>
    </row>
    <row r="6" spans="2:8" ht="15" thickBot="1">
      <c r="B6" s="916" t="s">
        <v>673</v>
      </c>
      <c r="C6" s="917"/>
      <c r="D6" s="917"/>
      <c r="E6" s="917"/>
      <c r="F6" s="917"/>
      <c r="G6" s="917"/>
      <c r="H6" s="918"/>
    </row>
    <row r="7" spans="2:8" ht="12.75">
      <c r="B7" s="150"/>
      <c r="C7" s="46"/>
      <c r="D7" s="46"/>
      <c r="E7" s="46"/>
      <c r="F7" s="46"/>
      <c r="G7" s="46"/>
      <c r="H7" s="47"/>
    </row>
    <row r="8" spans="2:8" ht="12.75">
      <c r="B8" s="479" t="s">
        <v>1779</v>
      </c>
      <c r="C8" s="480"/>
      <c r="D8" s="15"/>
      <c r="E8" s="15"/>
      <c r="F8" s="15"/>
      <c r="G8" s="15"/>
      <c r="H8" s="23"/>
    </row>
    <row r="9" spans="2:8" ht="12.75">
      <c r="B9" s="479"/>
      <c r="C9" s="481" t="s">
        <v>59</v>
      </c>
      <c r="D9" s="15"/>
      <c r="E9" s="15"/>
      <c r="F9" s="15"/>
      <c r="G9" s="15"/>
      <c r="H9" s="23"/>
    </row>
    <row r="10" spans="2:8" ht="12.75">
      <c r="B10" s="479"/>
      <c r="C10" s="481" t="s">
        <v>60</v>
      </c>
      <c r="D10" s="15"/>
      <c r="E10" s="15"/>
      <c r="F10" s="15"/>
      <c r="G10" s="15"/>
      <c r="H10" s="23"/>
    </row>
    <row r="11" spans="2:8" ht="12.75">
      <c r="B11" s="479"/>
      <c r="C11" s="481" t="s">
        <v>58</v>
      </c>
      <c r="D11" s="15"/>
      <c r="E11" s="15"/>
      <c r="F11" s="15"/>
      <c r="G11" s="15"/>
      <c r="H11" s="23"/>
    </row>
    <row r="12" spans="2:8" ht="13.5" thickBot="1">
      <c r="B12" s="25"/>
      <c r="C12" s="27"/>
      <c r="D12" s="27"/>
      <c r="E12" s="27"/>
      <c r="F12" s="27"/>
      <c r="G12" s="27"/>
      <c r="H12" s="28"/>
    </row>
    <row r="13" spans="2:8" ht="13.5" thickBot="1">
      <c r="B13" s="13"/>
      <c r="C13" s="15"/>
      <c r="D13" s="15"/>
      <c r="E13" s="15"/>
      <c r="F13" s="15"/>
      <c r="G13" s="15"/>
      <c r="H13" s="15"/>
    </row>
    <row r="14" spans="2:8" ht="15" thickBot="1">
      <c r="B14" s="913" t="s">
        <v>793</v>
      </c>
      <c r="C14" s="914"/>
      <c r="D14" s="914"/>
      <c r="E14" s="914"/>
      <c r="F14" s="914"/>
      <c r="G14" s="914"/>
      <c r="H14" s="915"/>
    </row>
    <row r="15" spans="2:8" ht="12.75">
      <c r="B15" s="30"/>
      <c r="C15" s="151"/>
      <c r="D15" s="151"/>
      <c r="E15" s="151"/>
      <c r="F15" s="151"/>
      <c r="G15" s="151"/>
      <c r="H15" s="152"/>
    </row>
    <row r="16" spans="2:8" ht="12.75">
      <c r="B16" s="153" t="s">
        <v>2001</v>
      </c>
      <c r="C16" s="15"/>
      <c r="D16" s="15"/>
      <c r="E16" s="15"/>
      <c r="F16" s="15"/>
      <c r="G16" s="15"/>
      <c r="H16" s="23"/>
    </row>
    <row r="17" spans="2:8" ht="12.75">
      <c r="B17" s="22"/>
      <c r="C17" s="482" t="s">
        <v>906</v>
      </c>
      <c r="D17" s="15"/>
      <c r="E17" s="15"/>
      <c r="F17" s="15"/>
      <c r="G17" s="15"/>
      <c r="H17" s="23"/>
    </row>
    <row r="18" spans="2:8" ht="12.75">
      <c r="B18" s="22"/>
      <c r="C18" s="483" t="s">
        <v>919</v>
      </c>
      <c r="D18" s="15"/>
      <c r="E18" s="15"/>
      <c r="F18" s="15"/>
      <c r="G18" s="15"/>
      <c r="H18" s="23"/>
    </row>
    <row r="19" spans="2:8" ht="12.75">
      <c r="B19" s="22"/>
      <c r="C19" s="484" t="s">
        <v>672</v>
      </c>
      <c r="D19" s="15"/>
      <c r="E19" s="15"/>
      <c r="F19" s="15"/>
      <c r="G19" s="15"/>
      <c r="H19" s="23"/>
    </row>
    <row r="20" spans="2:8" ht="12.75">
      <c r="B20" s="22"/>
      <c r="C20" s="15"/>
      <c r="D20" s="15"/>
      <c r="E20" s="15"/>
      <c r="F20" s="15"/>
      <c r="G20" s="15"/>
      <c r="H20" s="23"/>
    </row>
    <row r="21" spans="2:8" ht="12.75">
      <c r="B21" s="153" t="s">
        <v>2005</v>
      </c>
      <c r="C21" s="15"/>
      <c r="D21" s="15"/>
      <c r="E21" s="15"/>
      <c r="F21" s="15"/>
      <c r="G21" s="15"/>
      <c r="H21" s="23"/>
    </row>
    <row r="22" spans="2:8" ht="12.75">
      <c r="B22" s="22"/>
      <c r="C22" s="15" t="s">
        <v>802</v>
      </c>
      <c r="D22" s="15"/>
      <c r="E22" s="15"/>
      <c r="F22" s="15"/>
      <c r="G22" s="15"/>
      <c r="H22" s="23"/>
    </row>
    <row r="23" spans="2:8" ht="12.75">
      <c r="B23" s="22"/>
      <c r="C23" s="15" t="s">
        <v>799</v>
      </c>
      <c r="D23" s="15"/>
      <c r="E23" s="15"/>
      <c r="F23" s="15"/>
      <c r="G23" s="15"/>
      <c r="H23" s="23"/>
    </row>
    <row r="24" spans="2:8" ht="12.75">
      <c r="B24" s="22"/>
      <c r="C24" s="15" t="s">
        <v>401</v>
      </c>
      <c r="D24" s="15"/>
      <c r="E24" s="15"/>
      <c r="F24" s="15"/>
      <c r="G24" s="15"/>
      <c r="H24" s="23"/>
    </row>
    <row r="25" spans="2:8" ht="12.75">
      <c r="B25" s="22"/>
      <c r="C25" s="15" t="s">
        <v>800</v>
      </c>
      <c r="D25" s="15"/>
      <c r="E25" s="15"/>
      <c r="F25" s="15"/>
      <c r="G25" s="15"/>
      <c r="H25" s="23"/>
    </row>
    <row r="26" spans="2:8" ht="12.75">
      <c r="B26" s="22"/>
      <c r="C26" s="15"/>
      <c r="D26" s="15"/>
      <c r="E26" s="15"/>
      <c r="F26" s="15"/>
      <c r="G26" s="15"/>
      <c r="H26" s="23"/>
    </row>
    <row r="27" spans="2:8" ht="12.75">
      <c r="B27" s="153" t="s">
        <v>2006</v>
      </c>
      <c r="C27" s="15"/>
      <c r="D27" s="15"/>
      <c r="E27" s="15"/>
      <c r="F27" s="15"/>
      <c r="G27" s="15"/>
      <c r="H27" s="23"/>
    </row>
    <row r="28" spans="2:8" ht="12.75">
      <c r="B28" s="22"/>
      <c r="C28" s="15" t="s">
        <v>1659</v>
      </c>
      <c r="D28" s="15"/>
      <c r="E28" s="15"/>
      <c r="F28" s="15"/>
      <c r="G28" s="15"/>
      <c r="H28" s="23"/>
    </row>
    <row r="29" spans="2:8" ht="12.75">
      <c r="B29" s="22"/>
      <c r="C29" s="15" t="s">
        <v>1658</v>
      </c>
      <c r="D29" s="15"/>
      <c r="E29" s="15"/>
      <c r="F29" s="15"/>
      <c r="G29" s="15"/>
      <c r="H29" s="23"/>
    </row>
    <row r="30" spans="2:8" ht="13.5" thickBot="1">
      <c r="B30" s="25"/>
      <c r="C30" s="27"/>
      <c r="D30" s="27"/>
      <c r="E30" s="27"/>
      <c r="F30" s="27"/>
      <c r="G30" s="27"/>
      <c r="H30" s="28"/>
    </row>
    <row r="31" spans="2:8" ht="13.5" thickBot="1">
      <c r="B31" s="13"/>
      <c r="C31" s="15"/>
      <c r="D31" s="15"/>
      <c r="E31" s="15"/>
      <c r="F31" s="15"/>
      <c r="G31" s="15"/>
      <c r="H31" s="15"/>
    </row>
    <row r="32" spans="2:8" ht="15" thickBot="1">
      <c r="B32" s="913" t="s">
        <v>1978</v>
      </c>
      <c r="C32" s="914"/>
      <c r="D32" s="914"/>
      <c r="E32" s="914"/>
      <c r="F32" s="914"/>
      <c r="G32" s="914"/>
      <c r="H32" s="915"/>
    </row>
    <row r="33" spans="2:8" ht="12.75">
      <c r="B33" s="30"/>
      <c r="C33" s="151"/>
      <c r="D33" s="151"/>
      <c r="E33" s="151"/>
      <c r="F33" s="151"/>
      <c r="G33" s="151"/>
      <c r="H33" s="152"/>
    </row>
    <row r="34" spans="1:8" ht="12.75">
      <c r="A34" s="2" t="s">
        <v>741</v>
      </c>
      <c r="B34" s="22" t="s">
        <v>902</v>
      </c>
      <c r="C34" s="15"/>
      <c r="D34" s="15"/>
      <c r="E34" s="15"/>
      <c r="F34" s="15"/>
      <c r="G34" s="54" t="s">
        <v>1974</v>
      </c>
      <c r="H34" s="225"/>
    </row>
    <row r="35" spans="1:8" ht="12.75">
      <c r="A35" s="2" t="s">
        <v>742</v>
      </c>
      <c r="B35" s="22" t="s">
        <v>903</v>
      </c>
      <c r="C35" s="15"/>
      <c r="D35" s="15"/>
      <c r="E35" s="15"/>
      <c r="F35" s="15"/>
      <c r="G35" s="48"/>
      <c r="H35" s="225"/>
    </row>
    <row r="36" spans="1:8" ht="12.75">
      <c r="A36" s="2"/>
      <c r="B36" s="22"/>
      <c r="C36" s="15"/>
      <c r="D36" s="15"/>
      <c r="E36" s="15"/>
      <c r="F36" s="15"/>
      <c r="G36" s="56"/>
      <c r="H36" s="49"/>
    </row>
    <row r="37" spans="1:8" ht="12.75">
      <c r="A37" s="2" t="s">
        <v>743</v>
      </c>
      <c r="B37" s="22" t="s">
        <v>645</v>
      </c>
      <c r="C37" s="15"/>
      <c r="D37" s="15"/>
      <c r="E37" s="15"/>
      <c r="F37" s="15"/>
      <c r="G37" s="485"/>
      <c r="H37" s="23"/>
    </row>
    <row r="38" spans="1:8" ht="12.75">
      <c r="A38" s="2"/>
      <c r="B38" s="22"/>
      <c r="C38" s="15"/>
      <c r="D38" s="15"/>
      <c r="E38" s="15"/>
      <c r="F38" s="15"/>
      <c r="G38" s="486"/>
      <c r="H38" s="23"/>
    </row>
    <row r="39" spans="1:8" ht="12.75">
      <c r="A39" s="2" t="s">
        <v>726</v>
      </c>
      <c r="B39" s="22" t="s">
        <v>904</v>
      </c>
      <c r="C39" s="15"/>
      <c r="D39" s="15"/>
      <c r="E39" s="15"/>
      <c r="F39" s="257"/>
      <c r="G39" s="54" t="s">
        <v>1849</v>
      </c>
      <c r="H39" s="23"/>
    </row>
    <row r="40" spans="1:8" ht="12.75">
      <c r="A40" s="2" t="s">
        <v>746</v>
      </c>
      <c r="B40" s="22"/>
      <c r="C40" s="464" t="s">
        <v>1850</v>
      </c>
      <c r="D40" s="15"/>
      <c r="E40" s="15"/>
      <c r="F40" s="51"/>
      <c r="G40" s="187"/>
      <c r="H40" s="23"/>
    </row>
    <row r="41" spans="1:8" ht="12.75">
      <c r="A41" s="2" t="s">
        <v>747</v>
      </c>
      <c r="B41" s="487"/>
      <c r="C41" s="464" t="s">
        <v>1851</v>
      </c>
      <c r="D41" s="15"/>
      <c r="E41" s="15"/>
      <c r="F41" s="51"/>
      <c r="G41" s="187"/>
      <c r="H41" s="160"/>
    </row>
    <row r="42" spans="1:8" ht="12.75">
      <c r="A42" s="2"/>
      <c r="B42" s="22"/>
      <c r="C42" s="15"/>
      <c r="D42" s="15"/>
      <c r="E42" s="15"/>
      <c r="F42" s="15"/>
      <c r="G42" s="56"/>
      <c r="H42" s="488"/>
    </row>
    <row r="43" spans="1:8" ht="12.75">
      <c r="A43" s="2" t="s">
        <v>1499</v>
      </c>
      <c r="B43" s="22" t="s">
        <v>646</v>
      </c>
      <c r="C43" s="15"/>
      <c r="D43" s="15"/>
      <c r="E43" s="15"/>
      <c r="F43" s="15"/>
      <c r="G43" s="48"/>
      <c r="H43" s="488"/>
    </row>
    <row r="44" spans="1:8" ht="12.75">
      <c r="A44" s="2"/>
      <c r="B44" s="22"/>
      <c r="C44" s="15"/>
      <c r="D44" s="15"/>
      <c r="E44" s="15"/>
      <c r="F44" s="15"/>
      <c r="G44" s="51"/>
      <c r="H44" s="23"/>
    </row>
    <row r="45" spans="1:8" ht="12.75">
      <c r="A45" s="2" t="s">
        <v>1494</v>
      </c>
      <c r="B45" s="487" t="s">
        <v>47</v>
      </c>
      <c r="C45" s="464"/>
      <c r="D45" s="464"/>
      <c r="E45" s="464"/>
      <c r="F45" s="464"/>
      <c r="G45" s="489"/>
      <c r="H45" s="23"/>
    </row>
    <row r="46" spans="1:8" ht="12.75">
      <c r="A46" s="2"/>
      <c r="B46" s="490" t="s">
        <v>1780</v>
      </c>
      <c r="C46" s="464"/>
      <c r="D46" s="464"/>
      <c r="E46" s="464"/>
      <c r="F46" s="464"/>
      <c r="G46" s="464"/>
      <c r="H46" s="23"/>
    </row>
    <row r="47" spans="1:8" ht="12.75">
      <c r="A47" s="2"/>
      <c r="B47" s="490"/>
      <c r="C47" s="464"/>
      <c r="D47" s="464"/>
      <c r="E47" s="464"/>
      <c r="F47" s="464"/>
      <c r="G47" s="464"/>
      <c r="H47" s="491"/>
    </row>
    <row r="48" spans="1:8" ht="12.75">
      <c r="A48" s="2" t="s">
        <v>744</v>
      </c>
      <c r="B48" s="487" t="s">
        <v>48</v>
      </c>
      <c r="C48" s="464"/>
      <c r="D48" s="464"/>
      <c r="E48" s="464"/>
      <c r="F48" s="464"/>
      <c r="G48" s="464"/>
      <c r="H48" s="491"/>
    </row>
    <row r="49" spans="1:8" ht="12.75">
      <c r="A49" s="2" t="s">
        <v>733</v>
      </c>
      <c r="B49" s="487"/>
      <c r="C49" s="464" t="s">
        <v>1781</v>
      </c>
      <c r="D49" s="464"/>
      <c r="E49" s="464"/>
      <c r="F49" s="464"/>
      <c r="G49" s="187"/>
      <c r="H49" s="491"/>
    </row>
    <row r="50" spans="1:8" ht="12.75">
      <c r="A50" s="2" t="s">
        <v>734</v>
      </c>
      <c r="B50" s="487"/>
      <c r="C50" s="464" t="s">
        <v>1782</v>
      </c>
      <c r="D50" s="464"/>
      <c r="E50" s="464"/>
      <c r="F50" s="464"/>
      <c r="G50" s="187"/>
      <c r="H50" s="491"/>
    </row>
    <row r="51" spans="1:8" ht="12.75">
      <c r="A51" s="2"/>
      <c r="B51" s="487"/>
      <c r="C51" s="464"/>
      <c r="D51" s="464"/>
      <c r="E51" s="464"/>
      <c r="F51" s="464"/>
      <c r="G51" s="492"/>
      <c r="H51" s="493"/>
    </row>
    <row r="52" spans="1:8" ht="12.75">
      <c r="A52" s="2" t="s">
        <v>731</v>
      </c>
      <c r="B52" s="487" t="s">
        <v>49</v>
      </c>
      <c r="C52" s="464"/>
      <c r="D52" s="464"/>
      <c r="E52" s="464"/>
      <c r="F52" s="464"/>
      <c r="G52" s="489"/>
      <c r="H52" s="494"/>
    </row>
    <row r="53" spans="1:8" ht="12.75">
      <c r="A53" s="2"/>
      <c r="B53" s="487"/>
      <c r="C53" s="464"/>
      <c r="D53" s="464"/>
      <c r="E53" s="464"/>
      <c r="F53" s="464"/>
      <c r="G53" s="464"/>
      <c r="H53" s="493"/>
    </row>
    <row r="54" spans="1:8" ht="12.75">
      <c r="A54" s="2" t="s">
        <v>1495</v>
      </c>
      <c r="B54" s="487" t="s">
        <v>50</v>
      </c>
      <c r="C54" s="464"/>
      <c r="D54" s="464"/>
      <c r="E54" s="464"/>
      <c r="F54" s="464"/>
      <c r="G54" s="495"/>
      <c r="H54" s="493"/>
    </row>
    <row r="55" spans="1:8" ht="12.75">
      <c r="A55" s="2"/>
      <c r="B55" s="22"/>
      <c r="C55" s="15"/>
      <c r="D55" s="15"/>
      <c r="E55" s="15"/>
      <c r="F55" s="15"/>
      <c r="G55" s="51"/>
      <c r="H55" s="491"/>
    </row>
    <row r="56" spans="1:8" ht="12.75">
      <c r="A56" s="2" t="s">
        <v>1496</v>
      </c>
      <c r="B56" s="22" t="s">
        <v>1670</v>
      </c>
      <c r="C56" s="15"/>
      <c r="D56" s="15"/>
      <c r="E56" s="15"/>
      <c r="F56" s="15"/>
      <c r="G56" s="54" t="s">
        <v>1974</v>
      </c>
      <c r="H56" s="493"/>
    </row>
    <row r="57" spans="1:8" ht="12.75">
      <c r="A57" s="2"/>
      <c r="B57" s="487"/>
      <c r="C57" s="464"/>
      <c r="D57" s="464"/>
      <c r="E57" s="464"/>
      <c r="F57" s="464"/>
      <c r="G57" s="496"/>
      <c r="H57" s="493"/>
    </row>
    <row r="58" spans="1:8" ht="12.75">
      <c r="A58" s="2" t="s">
        <v>1497</v>
      </c>
      <c r="B58" s="487" t="s">
        <v>801</v>
      </c>
      <c r="C58" s="464"/>
      <c r="D58" s="464"/>
      <c r="E58" s="464"/>
      <c r="F58" s="464"/>
      <c r="G58" s="54" t="s">
        <v>1974</v>
      </c>
      <c r="H58" s="493"/>
    </row>
    <row r="59" spans="1:8" ht="13.5" thickBot="1">
      <c r="A59" s="2"/>
      <c r="B59" s="497"/>
      <c r="C59" s="498"/>
      <c r="D59" s="498"/>
      <c r="E59" s="498"/>
      <c r="F59" s="498"/>
      <c r="G59" s="498"/>
      <c r="H59" s="499"/>
    </row>
    <row r="60" spans="1:8" ht="13.5" thickBot="1">
      <c r="A60" s="2"/>
      <c r="B60" s="12"/>
      <c r="C60" s="2"/>
      <c r="D60" s="2"/>
      <c r="E60" s="2"/>
      <c r="F60" s="2"/>
      <c r="G60" s="2"/>
      <c r="H60" s="2"/>
    </row>
    <row r="61" spans="1:8" ht="15" thickBot="1">
      <c r="A61" s="2" t="s">
        <v>737</v>
      </c>
      <c r="B61" s="913" t="s">
        <v>546</v>
      </c>
      <c r="C61" s="914"/>
      <c r="D61" s="914"/>
      <c r="E61" s="914"/>
      <c r="F61" s="914"/>
      <c r="G61" s="914"/>
      <c r="H61" s="915"/>
    </row>
    <row r="62" spans="1:8" ht="12.75">
      <c r="A62" s="2"/>
      <c r="B62" s="923" t="s">
        <v>1754</v>
      </c>
      <c r="C62" s="924"/>
      <c r="D62" s="924"/>
      <c r="E62" s="924"/>
      <c r="F62" s="924"/>
      <c r="G62" s="924"/>
      <c r="H62" s="925"/>
    </row>
    <row r="63" spans="1:8" ht="12.75">
      <c r="A63" s="2"/>
      <c r="B63" s="926" t="s">
        <v>1755</v>
      </c>
      <c r="C63" s="927"/>
      <c r="D63" s="927"/>
      <c r="E63" s="927"/>
      <c r="F63" s="927"/>
      <c r="G63" s="927"/>
      <c r="H63" s="928"/>
    </row>
    <row r="64" spans="1:8" ht="12.75">
      <c r="A64" s="2"/>
      <c r="B64" s="463"/>
      <c r="C64" s="500"/>
      <c r="D64" s="500"/>
      <c r="E64" s="500"/>
      <c r="F64" s="500"/>
      <c r="G64" s="500"/>
      <c r="H64" s="501"/>
    </row>
    <row r="65" spans="1:8" ht="12.75">
      <c r="A65" s="2"/>
      <c r="B65" s="462" t="s">
        <v>1942</v>
      </c>
      <c r="C65" s="500"/>
      <c r="D65" s="500"/>
      <c r="E65" s="500"/>
      <c r="F65" s="500"/>
      <c r="G65" s="500"/>
      <c r="H65" s="501"/>
    </row>
    <row r="66" spans="1:8" ht="12.75">
      <c r="A66" s="2"/>
      <c r="B66" s="462" t="s">
        <v>892</v>
      </c>
      <c r="C66" s="500"/>
      <c r="D66" s="500"/>
      <c r="E66" s="500"/>
      <c r="F66" s="500"/>
      <c r="G66" s="500"/>
      <c r="H66" s="501"/>
    </row>
    <row r="67" spans="1:8" ht="12.75">
      <c r="A67" s="2"/>
      <c r="B67" s="462" t="s">
        <v>1943</v>
      </c>
      <c r="C67" s="500"/>
      <c r="D67" s="500"/>
      <c r="E67" s="500"/>
      <c r="F67" s="500"/>
      <c r="G67" s="500"/>
      <c r="H67" s="501"/>
    </row>
    <row r="68" spans="1:8" ht="12.75">
      <c r="A68" s="2"/>
      <c r="B68" s="462" t="s">
        <v>1944</v>
      </c>
      <c r="C68" s="500"/>
      <c r="D68" s="500"/>
      <c r="E68" s="500"/>
      <c r="F68" s="500"/>
      <c r="G68" s="500"/>
      <c r="H68" s="501"/>
    </row>
    <row r="69" spans="1:8" ht="12.75">
      <c r="A69" s="2"/>
      <c r="B69" s="462" t="s">
        <v>974</v>
      </c>
      <c r="C69" s="500"/>
      <c r="D69" s="500"/>
      <c r="E69" s="500"/>
      <c r="F69" s="500"/>
      <c r="G69" s="500"/>
      <c r="H69" s="501"/>
    </row>
    <row r="70" spans="1:8" ht="12.75">
      <c r="A70" s="2"/>
      <c r="B70" s="462" t="s">
        <v>1660</v>
      </c>
      <c r="C70" s="500"/>
      <c r="D70" s="500"/>
      <c r="E70" s="500"/>
      <c r="F70" s="500"/>
      <c r="G70" s="500"/>
      <c r="H70" s="501"/>
    </row>
    <row r="71" spans="1:8" ht="12.75">
      <c r="A71" s="2"/>
      <c r="B71" s="462" t="s">
        <v>976</v>
      </c>
      <c r="C71" s="500"/>
      <c r="D71" s="500"/>
      <c r="E71" s="500"/>
      <c r="F71" s="500"/>
      <c r="G71" s="500"/>
      <c r="H71" s="501"/>
    </row>
    <row r="72" spans="1:8" ht="12.75">
      <c r="A72" s="2"/>
      <c r="B72" s="462" t="s">
        <v>977</v>
      </c>
      <c r="C72" s="500"/>
      <c r="D72" s="500"/>
      <c r="E72" s="500"/>
      <c r="F72" s="500"/>
      <c r="G72" s="500"/>
      <c r="H72" s="501"/>
    </row>
    <row r="73" spans="1:8" ht="12.75">
      <c r="A73" s="2"/>
      <c r="B73" s="462" t="s">
        <v>978</v>
      </c>
      <c r="C73" s="500"/>
      <c r="D73" s="500"/>
      <c r="E73" s="500"/>
      <c r="F73" s="500"/>
      <c r="G73" s="500"/>
      <c r="H73" s="501"/>
    </row>
    <row r="74" spans="1:8" ht="12.75">
      <c r="A74" s="2"/>
      <c r="B74" s="479" t="s">
        <v>638</v>
      </c>
      <c r="C74" s="500"/>
      <c r="D74" s="500"/>
      <c r="E74" s="500"/>
      <c r="F74" s="500"/>
      <c r="G74" s="500"/>
      <c r="H74" s="501"/>
    </row>
    <row r="75" spans="1:8" ht="12.75">
      <c r="A75" s="2"/>
      <c r="B75" s="463"/>
      <c r="C75" s="500"/>
      <c r="D75" s="500"/>
      <c r="E75" s="500"/>
      <c r="F75" s="500"/>
      <c r="G75" s="500"/>
      <c r="H75" s="501" t="s">
        <v>979</v>
      </c>
    </row>
    <row r="76" spans="1:8" ht="12.75">
      <c r="A76" s="2" t="s">
        <v>1545</v>
      </c>
      <c r="B76" s="487"/>
      <c r="C76" s="464" t="s">
        <v>538</v>
      </c>
      <c r="D76" s="464"/>
      <c r="E76" s="464"/>
      <c r="F76" s="464"/>
      <c r="G76" s="495"/>
      <c r="H76" s="502"/>
    </row>
    <row r="77" spans="1:8" ht="12.75">
      <c r="A77" s="2"/>
      <c r="B77" s="487"/>
      <c r="C77" s="464"/>
      <c r="D77" s="464"/>
      <c r="E77" s="464"/>
      <c r="F77" s="464"/>
      <c r="G77" s="503"/>
      <c r="H77" s="504"/>
    </row>
    <row r="78" spans="1:8" ht="12.75">
      <c r="A78" s="2" t="s">
        <v>1546</v>
      </c>
      <c r="B78" s="487"/>
      <c r="C78" s="464" t="s">
        <v>53</v>
      </c>
      <c r="D78" s="464"/>
      <c r="E78" s="464"/>
      <c r="F78" s="464"/>
      <c r="G78" s="495"/>
      <c r="H78" s="502"/>
    </row>
    <row r="79" spans="1:8" ht="12.75">
      <c r="A79" s="2"/>
      <c r="B79" s="487"/>
      <c r="C79" s="464"/>
      <c r="D79" s="464"/>
      <c r="E79" s="464"/>
      <c r="F79" s="464"/>
      <c r="G79" s="505"/>
      <c r="H79" s="504"/>
    </row>
    <row r="80" spans="1:8" ht="12.75">
      <c r="A80" s="2" t="s">
        <v>1547</v>
      </c>
      <c r="B80" s="487"/>
      <c r="C80" s="464" t="s">
        <v>51</v>
      </c>
      <c r="D80" s="464"/>
      <c r="E80" s="464"/>
      <c r="F80" s="464"/>
      <c r="G80" s="495"/>
      <c r="H80" s="502"/>
    </row>
    <row r="81" spans="1:8" ht="13.5">
      <c r="A81" s="2"/>
      <c r="B81" s="506"/>
      <c r="C81" s="464"/>
      <c r="D81" s="464"/>
      <c r="E81" s="464"/>
      <c r="F81" s="464"/>
      <c r="G81" s="507"/>
      <c r="H81" s="504"/>
    </row>
    <row r="82" spans="1:8" ht="13.5">
      <c r="A82" s="2" t="s">
        <v>1548</v>
      </c>
      <c r="B82" s="506"/>
      <c r="C82" s="464" t="s">
        <v>1931</v>
      </c>
      <c r="D82" s="464"/>
      <c r="E82" s="464"/>
      <c r="F82" s="464"/>
      <c r="G82" s="495"/>
      <c r="H82" s="502"/>
    </row>
    <row r="83" spans="1:8" ht="13.5">
      <c r="A83" s="2"/>
      <c r="B83" s="506"/>
      <c r="C83" s="464"/>
      <c r="D83" s="464"/>
      <c r="E83" s="464"/>
      <c r="F83" s="464"/>
      <c r="G83" s="507"/>
      <c r="H83" s="504"/>
    </row>
    <row r="84" spans="1:8" ht="13.5">
      <c r="A84" s="2" t="s">
        <v>1549</v>
      </c>
      <c r="B84" s="506"/>
      <c r="C84" s="464" t="s">
        <v>1687</v>
      </c>
      <c r="D84" s="464"/>
      <c r="E84" s="464"/>
      <c r="F84" s="464"/>
      <c r="G84" s="495"/>
      <c r="H84" s="502"/>
    </row>
    <row r="85" spans="1:8" ht="13.5">
      <c r="A85" s="2"/>
      <c r="B85" s="506"/>
      <c r="C85" s="464"/>
      <c r="D85" s="464"/>
      <c r="E85" s="464"/>
      <c r="F85" s="464"/>
      <c r="G85" s="507"/>
      <c r="H85" s="504"/>
    </row>
    <row r="86" spans="1:8" ht="13.5">
      <c r="A86" s="2" t="s">
        <v>1552</v>
      </c>
      <c r="B86" s="506"/>
      <c r="C86" s="464" t="s">
        <v>41</v>
      </c>
      <c r="D86" s="464"/>
      <c r="E86" s="464"/>
      <c r="F86" s="464"/>
      <c r="G86" s="495"/>
      <c r="H86" s="502"/>
    </row>
    <row r="87" spans="1:8" ht="13.5">
      <c r="A87" s="2"/>
      <c r="B87" s="506"/>
      <c r="C87" s="464"/>
      <c r="D87" s="464"/>
      <c r="E87" s="464"/>
      <c r="F87" s="464"/>
      <c r="G87" s="508"/>
      <c r="H87" s="509"/>
    </row>
    <row r="88" spans="1:8" ht="13.5">
      <c r="A88" s="2" t="s">
        <v>1569</v>
      </c>
      <c r="B88" s="506"/>
      <c r="C88" s="464" t="s">
        <v>52</v>
      </c>
      <c r="D88" s="464"/>
      <c r="E88" s="510"/>
      <c r="F88" s="464"/>
      <c r="G88" s="495"/>
      <c r="H88" s="502"/>
    </row>
    <row r="89" spans="1:8" ht="13.5">
      <c r="A89" s="2"/>
      <c r="B89" s="506" t="s">
        <v>2007</v>
      </c>
      <c r="C89" s="464"/>
      <c r="D89" s="464"/>
      <c r="E89" s="510"/>
      <c r="F89" s="464"/>
      <c r="G89" s="511"/>
      <c r="H89" s="491"/>
    </row>
    <row r="90" spans="1:8" ht="13.5">
      <c r="A90" s="2"/>
      <c r="B90" s="506"/>
      <c r="C90" s="464"/>
      <c r="D90" s="464"/>
      <c r="E90" s="464"/>
      <c r="F90" s="464"/>
      <c r="G90" s="496"/>
      <c r="H90" s="491"/>
    </row>
    <row r="91" spans="1:8" ht="14.25">
      <c r="A91" s="2" t="s">
        <v>10</v>
      </c>
      <c r="B91" s="506"/>
      <c r="C91" s="464"/>
      <c r="D91" s="464"/>
      <c r="E91" s="512" t="s">
        <v>789</v>
      </c>
      <c r="F91" s="464"/>
      <c r="G91" s="513">
        <f>SUM(G76,G78,G80,G82,G84,G86,G88)</f>
        <v>0</v>
      </c>
      <c r="H91" s="491"/>
    </row>
    <row r="92" spans="1:8" ht="14.25" thickBot="1">
      <c r="A92" s="2"/>
      <c r="B92" s="514"/>
      <c r="C92" s="498"/>
      <c r="D92" s="498"/>
      <c r="E92" s="498"/>
      <c r="F92" s="498"/>
      <c r="G92" s="498"/>
      <c r="H92" s="499"/>
    </row>
    <row r="93" spans="1:8" ht="13.5" thickBot="1">
      <c r="A93" s="2"/>
      <c r="B93" s="515"/>
      <c r="C93" s="15"/>
      <c r="D93" s="15"/>
      <c r="E93" s="15"/>
      <c r="F93" s="15"/>
      <c r="G93" s="15"/>
      <c r="H93" s="15"/>
    </row>
    <row r="94" spans="1:8" ht="15" thickBot="1">
      <c r="A94" s="2" t="s">
        <v>758</v>
      </c>
      <c r="B94" s="913" t="s">
        <v>1980</v>
      </c>
      <c r="C94" s="914"/>
      <c r="D94" s="914"/>
      <c r="E94" s="914"/>
      <c r="F94" s="914"/>
      <c r="G94" s="914"/>
      <c r="H94" s="915"/>
    </row>
    <row r="95" spans="1:8" ht="12.75">
      <c r="A95" s="2"/>
      <c r="B95" s="516"/>
      <c r="C95" s="517"/>
      <c r="D95" s="517"/>
      <c r="E95" s="517"/>
      <c r="F95" s="517"/>
      <c r="G95" s="517"/>
      <c r="H95" s="518"/>
    </row>
    <row r="96" spans="1:8" ht="12.75">
      <c r="A96" s="2"/>
      <c r="B96" s="462" t="s">
        <v>98</v>
      </c>
      <c r="C96" s="519"/>
      <c r="D96" s="519"/>
      <c r="E96" s="519"/>
      <c r="F96" s="519"/>
      <c r="G96" s="519"/>
      <c r="H96" s="520"/>
    </row>
    <row r="97" spans="1:8" ht="12.75">
      <c r="A97" s="2"/>
      <c r="B97" s="462" t="s">
        <v>99</v>
      </c>
      <c r="C97" s="519"/>
      <c r="D97" s="519"/>
      <c r="E97" s="519"/>
      <c r="F97" s="519"/>
      <c r="G97" s="519"/>
      <c r="H97" s="520"/>
    </row>
    <row r="98" spans="1:8" ht="12.75">
      <c r="A98" s="2"/>
      <c r="B98" s="462" t="s">
        <v>100</v>
      </c>
      <c r="C98" s="519"/>
      <c r="D98" s="519"/>
      <c r="E98" s="519"/>
      <c r="F98" s="519"/>
      <c r="G98" s="519"/>
      <c r="H98" s="520"/>
    </row>
    <row r="99" spans="1:8" ht="12.75">
      <c r="A99" s="2"/>
      <c r="B99" s="462" t="s">
        <v>1926</v>
      </c>
      <c r="C99" s="519"/>
      <c r="D99" s="519"/>
      <c r="E99" s="519"/>
      <c r="F99" s="519"/>
      <c r="G99" s="519"/>
      <c r="H99" s="520"/>
    </row>
    <row r="100" spans="1:8" ht="12.75">
      <c r="A100" s="2"/>
      <c r="B100" s="521" t="s">
        <v>1796</v>
      </c>
      <c r="C100" s="519"/>
      <c r="D100" s="519"/>
      <c r="E100" s="519"/>
      <c r="F100" s="519"/>
      <c r="G100" s="519"/>
      <c r="H100" s="520"/>
    </row>
    <row r="101" spans="1:8" ht="12.75">
      <c r="A101" s="2"/>
      <c r="B101" s="462"/>
      <c r="C101" s="519"/>
      <c r="D101" s="519"/>
      <c r="E101" s="519"/>
      <c r="F101" s="519"/>
      <c r="G101" s="519"/>
      <c r="H101" s="520"/>
    </row>
    <row r="102" spans="1:8" ht="12.75">
      <c r="A102" s="2" t="s">
        <v>336</v>
      </c>
      <c r="B102" s="487"/>
      <c r="C102" s="464" t="s">
        <v>1961</v>
      </c>
      <c r="D102" s="464"/>
      <c r="E102" s="464"/>
      <c r="F102" s="522"/>
      <c r="G102" s="523"/>
      <c r="H102" s="524"/>
    </row>
    <row r="103" spans="1:8" ht="12.75">
      <c r="A103" s="2"/>
      <c r="B103" s="487"/>
      <c r="C103" s="525" t="s">
        <v>980</v>
      </c>
      <c r="D103" s="464"/>
      <c r="E103" s="464"/>
      <c r="F103" s="464"/>
      <c r="G103" s="526"/>
      <c r="H103" s="491"/>
    </row>
    <row r="104" spans="1:8" ht="12.75">
      <c r="A104" s="2"/>
      <c r="B104" s="487"/>
      <c r="C104" s="464"/>
      <c r="D104" s="464"/>
      <c r="E104" s="464"/>
      <c r="F104" s="464"/>
      <c r="G104" s="527"/>
      <c r="H104" s="491"/>
    </row>
    <row r="105" spans="1:8" ht="12.75">
      <c r="A105" s="2" t="s">
        <v>1423</v>
      </c>
      <c r="B105" s="487"/>
      <c r="C105" s="464" t="s">
        <v>57</v>
      </c>
      <c r="D105" s="464"/>
      <c r="E105" s="464"/>
      <c r="F105" s="464"/>
      <c r="G105" s="523"/>
      <c r="H105" s="524"/>
    </row>
    <row r="106" spans="1:8" ht="12.75">
      <c r="A106" s="2"/>
      <c r="B106" s="487"/>
      <c r="C106" s="525" t="s">
        <v>541</v>
      </c>
      <c r="D106" s="464"/>
      <c r="E106" s="464"/>
      <c r="F106" s="464"/>
      <c r="G106" s="464"/>
      <c r="H106" s="491"/>
    </row>
    <row r="107" spans="1:8" ht="12.75">
      <c r="A107" s="2"/>
      <c r="B107" s="487"/>
      <c r="C107" s="464"/>
      <c r="D107" s="464"/>
      <c r="E107" s="464"/>
      <c r="F107" s="464"/>
      <c r="G107" s="528"/>
      <c r="H107" s="493" t="s">
        <v>983</v>
      </c>
    </row>
    <row r="108" spans="1:8" ht="12.75">
      <c r="A108" s="2" t="s">
        <v>11</v>
      </c>
      <c r="B108" s="487"/>
      <c r="C108" s="464" t="s">
        <v>981</v>
      </c>
      <c r="D108" s="464"/>
      <c r="E108" s="464"/>
      <c r="F108" s="464"/>
      <c r="G108" s="529"/>
      <c r="H108" s="530"/>
    </row>
    <row r="109" spans="1:8" ht="12.75">
      <c r="A109" s="2"/>
      <c r="B109" s="487"/>
      <c r="C109" s="464"/>
      <c r="D109" s="464"/>
      <c r="E109" s="464"/>
      <c r="F109" s="464"/>
      <c r="G109" s="531"/>
      <c r="H109" s="491"/>
    </row>
    <row r="110" spans="1:8" ht="12.75">
      <c r="A110" s="2" t="s">
        <v>1426</v>
      </c>
      <c r="B110" s="487"/>
      <c r="C110" s="464" t="s">
        <v>54</v>
      </c>
      <c r="D110" s="464"/>
      <c r="E110" s="464"/>
      <c r="F110" s="464"/>
      <c r="G110" s="529"/>
      <c r="H110" s="524"/>
    </row>
    <row r="111" spans="1:8" ht="12.75">
      <c r="A111" s="2" t="s">
        <v>1502</v>
      </c>
      <c r="B111" s="487"/>
      <c r="C111" s="464" t="s">
        <v>55</v>
      </c>
      <c r="D111" s="464"/>
      <c r="E111" s="464"/>
      <c r="F111" s="464"/>
      <c r="G111" s="529"/>
      <c r="H111" s="491"/>
    </row>
    <row r="112" spans="1:8" ht="12.75">
      <c r="A112" s="2"/>
      <c r="B112" s="487"/>
      <c r="C112" s="464"/>
      <c r="D112" s="464"/>
      <c r="E112" s="464"/>
      <c r="F112" s="464"/>
      <c r="G112" s="532"/>
      <c r="H112" s="491"/>
    </row>
    <row r="113" spans="1:8" ht="12.75">
      <c r="A113" s="2" t="s">
        <v>1503</v>
      </c>
      <c r="B113" s="487"/>
      <c r="C113" s="464" t="s">
        <v>56</v>
      </c>
      <c r="D113" s="464"/>
      <c r="E113" s="464"/>
      <c r="F113" s="464"/>
      <c r="G113" s="523"/>
      <c r="H113" s="491"/>
    </row>
    <row r="114" spans="1:8" ht="12.75">
      <c r="A114" s="2"/>
      <c r="B114" s="487"/>
      <c r="C114" s="464"/>
      <c r="D114" s="464"/>
      <c r="E114" s="464"/>
      <c r="F114" s="464"/>
      <c r="G114" s="528"/>
      <c r="H114" s="491"/>
    </row>
    <row r="115" spans="1:8" ht="12.75">
      <c r="A115" s="2" t="s">
        <v>1428</v>
      </c>
      <c r="B115" s="487"/>
      <c r="C115" s="464" t="s">
        <v>399</v>
      </c>
      <c r="D115" s="464"/>
      <c r="E115" s="464"/>
      <c r="F115" s="522"/>
      <c r="G115" s="523"/>
      <c r="H115" s="524"/>
    </row>
    <row r="116" spans="1:8" ht="12.75">
      <c r="A116" s="2"/>
      <c r="B116" s="487"/>
      <c r="C116" s="464" t="s">
        <v>982</v>
      </c>
      <c r="D116" s="464"/>
      <c r="E116" s="464"/>
      <c r="F116" s="464"/>
      <c r="G116" s="533"/>
      <c r="H116" s="491"/>
    </row>
    <row r="117" spans="1:8" ht="12.75">
      <c r="A117" s="2"/>
      <c r="B117" s="487"/>
      <c r="C117" s="464"/>
      <c r="D117" s="464"/>
      <c r="E117" s="464"/>
      <c r="F117" s="464"/>
      <c r="G117" s="496"/>
      <c r="H117" s="491"/>
    </row>
    <row r="118" spans="1:8" ht="14.25">
      <c r="A118" s="2" t="s">
        <v>1527</v>
      </c>
      <c r="B118" s="487"/>
      <c r="C118" s="464"/>
      <c r="D118" s="534" t="s">
        <v>1616</v>
      </c>
      <c r="E118" s="464"/>
      <c r="F118" s="464"/>
      <c r="G118" s="535">
        <f>SUM(G102,G105,G108,G110,G111,G113,G115)</f>
        <v>0</v>
      </c>
      <c r="H118" s="524"/>
    </row>
    <row r="119" spans="1:8" ht="13.5" thickBot="1">
      <c r="A119" s="2"/>
      <c r="B119" s="536"/>
      <c r="C119" s="498"/>
      <c r="D119" s="498"/>
      <c r="E119" s="498"/>
      <c r="F119" s="498"/>
      <c r="G119" s="498"/>
      <c r="H119" s="499"/>
    </row>
    <row r="120" spans="2:8" ht="12.75">
      <c r="B120" s="82"/>
      <c r="C120" s="15"/>
      <c r="D120" s="15"/>
      <c r="E120" s="15"/>
      <c r="F120" s="15"/>
      <c r="G120" s="15"/>
      <c r="H120" s="15"/>
    </row>
    <row r="121" spans="2:8" ht="12.75">
      <c r="B121" s="82"/>
      <c r="C121" s="15"/>
      <c r="D121" s="15"/>
      <c r="E121" s="15"/>
      <c r="F121" s="15"/>
      <c r="G121" s="15"/>
      <c r="H121" s="15"/>
    </row>
    <row r="122" spans="2:8" ht="12.75">
      <c r="B122" s="82"/>
      <c r="C122" s="15"/>
      <c r="D122" s="15"/>
      <c r="E122" s="15"/>
      <c r="F122" s="15"/>
      <c r="G122" s="15"/>
      <c r="H122" s="15"/>
    </row>
    <row r="123" spans="2:8" ht="12.75">
      <c r="B123" s="82"/>
      <c r="C123" s="15"/>
      <c r="D123" s="15"/>
      <c r="E123" s="15"/>
      <c r="F123" s="15"/>
      <c r="G123" s="15"/>
      <c r="H123" s="15"/>
    </row>
    <row r="124" spans="2:8" ht="12.75">
      <c r="B124" s="12"/>
      <c r="C124" s="2"/>
      <c r="D124" s="2"/>
      <c r="E124" s="2"/>
      <c r="F124" s="2"/>
      <c r="G124" s="2"/>
      <c r="H124" s="75"/>
    </row>
  </sheetData>
  <sheetProtection password="DDAC" sheet="1" objects="1" scenarios="1"/>
  <mergeCells count="11">
    <mergeCell ref="J2:K3"/>
    <mergeCell ref="B1:H1"/>
    <mergeCell ref="B2:H2"/>
    <mergeCell ref="E4:F4"/>
    <mergeCell ref="B6:H6"/>
    <mergeCell ref="B62:H62"/>
    <mergeCell ref="B63:H63"/>
    <mergeCell ref="B94:H94"/>
    <mergeCell ref="B14:H14"/>
    <mergeCell ref="B32:H32"/>
    <mergeCell ref="B61:H61"/>
  </mergeCells>
  <dataValidations count="2">
    <dataValidation type="list" allowBlank="1" showInputMessage="1" showErrorMessage="1" sqref="G34 G56 G58">
      <formula1>"OUI, NON,OUI/NON"</formula1>
    </dataValidation>
    <dataValidation type="list" allowBlank="1" showInputMessage="1" showErrorMessage="1" sqref="G39">
      <formula1>"Froide,Chaude,Mixte,Froide/Chaude/Mixte"</formula1>
    </dataValidation>
  </dataValidation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6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17.421875" style="0" hidden="1" customWidth="1"/>
    <col min="2" max="2" width="2.140625" style="0" customWidth="1"/>
    <col min="3" max="3" width="15.7109375" style="0" customWidth="1"/>
    <col min="4" max="5" width="17.7109375" style="0" customWidth="1"/>
    <col min="6" max="6" width="14.28125" style="0" customWidth="1"/>
    <col min="7" max="7" width="16.7109375" style="0" customWidth="1"/>
    <col min="8" max="8" width="12.57421875" style="0" customWidth="1"/>
    <col min="10" max="11" width="11.7109375" style="0" customWidth="1"/>
  </cols>
  <sheetData>
    <row r="1" spans="2:8" ht="16.5" thickBot="1">
      <c r="B1" s="1009" t="s">
        <v>1875</v>
      </c>
      <c r="C1" s="1009"/>
      <c r="D1" s="1009"/>
      <c r="E1" s="1009"/>
      <c r="F1" s="1009"/>
      <c r="G1" s="1009"/>
      <c r="H1" s="1009"/>
    </row>
    <row r="2" spans="2:11" ht="15.75">
      <c r="B2" s="1009" t="s">
        <v>1200</v>
      </c>
      <c r="C2" s="1009"/>
      <c r="D2" s="1009"/>
      <c r="E2" s="1009"/>
      <c r="F2" s="1009"/>
      <c r="G2" s="1009"/>
      <c r="H2" s="1009"/>
      <c r="J2" s="919" t="s">
        <v>434</v>
      </c>
      <c r="K2" s="920"/>
    </row>
    <row r="3" spans="2:11" ht="15" customHeight="1" thickBot="1">
      <c r="B3" s="274"/>
      <c r="C3" s="275"/>
      <c r="D3" s="275" t="s">
        <v>1595</v>
      </c>
      <c r="E3" s="274"/>
      <c r="F3" s="278"/>
      <c r="G3" s="278"/>
      <c r="H3" s="278"/>
      <c r="J3" s="921"/>
      <c r="K3" s="922"/>
    </row>
    <row r="4" spans="2:8" ht="14.25">
      <c r="B4" s="274"/>
      <c r="C4" s="275"/>
      <c r="D4" s="276" t="s">
        <v>948</v>
      </c>
      <c r="E4" s="911">
        <f>0!D9</f>
        <v>0</v>
      </c>
      <c r="F4" s="912"/>
      <c r="G4" s="278"/>
      <c r="H4" s="278"/>
    </row>
    <row r="5" spans="2:8" ht="15" customHeight="1" thickBot="1">
      <c r="B5" s="537"/>
      <c r="C5" s="538"/>
      <c r="D5" s="538"/>
      <c r="E5" s="538"/>
      <c r="F5" s="538"/>
      <c r="G5" s="538"/>
      <c r="H5" s="538"/>
    </row>
    <row r="6" spans="2:8" ht="15" thickBot="1">
      <c r="B6" s="1003" t="s">
        <v>673</v>
      </c>
      <c r="C6" s="1004"/>
      <c r="D6" s="1004"/>
      <c r="E6" s="1004"/>
      <c r="F6" s="1004"/>
      <c r="G6" s="1004"/>
      <c r="H6" s="1005"/>
    </row>
    <row r="7" spans="2:8" ht="15.75">
      <c r="B7" s="539"/>
      <c r="C7" s="540"/>
      <c r="D7" s="540"/>
      <c r="E7" s="540"/>
      <c r="F7" s="540"/>
      <c r="G7" s="540"/>
      <c r="H7" s="541"/>
    </row>
    <row r="8" spans="2:8" ht="15.75">
      <c r="B8" s="542" t="s">
        <v>1159</v>
      </c>
      <c r="C8" s="543"/>
      <c r="D8" s="538"/>
      <c r="E8" s="538"/>
      <c r="F8" s="538"/>
      <c r="G8" s="538"/>
      <c r="H8" s="544"/>
    </row>
    <row r="9" spans="2:8" ht="15.75">
      <c r="B9" s="542" t="s">
        <v>61</v>
      </c>
      <c r="C9" s="543"/>
      <c r="D9" s="538"/>
      <c r="E9" s="538"/>
      <c r="F9" s="538"/>
      <c r="G9" s="538"/>
      <c r="H9" s="544"/>
    </row>
    <row r="10" spans="2:8" ht="15.75">
      <c r="B10" s="545" t="s">
        <v>901</v>
      </c>
      <c r="C10" s="537"/>
      <c r="D10" s="537"/>
      <c r="E10" s="537"/>
      <c r="F10" s="537"/>
      <c r="G10" s="537"/>
      <c r="H10" s="546"/>
    </row>
    <row r="11" spans="2:8" ht="16.5" thickBot="1">
      <c r="B11" s="547"/>
      <c r="C11" s="548"/>
      <c r="D11" s="549"/>
      <c r="E11" s="549"/>
      <c r="F11" s="549"/>
      <c r="G11" s="549"/>
      <c r="H11" s="550"/>
    </row>
    <row r="12" spans="2:8" ht="16.5" thickBot="1">
      <c r="B12" s="537"/>
      <c r="C12" s="543"/>
      <c r="D12" s="538"/>
      <c r="E12" s="538"/>
      <c r="F12" s="538"/>
      <c r="G12" s="538"/>
      <c r="H12" s="538"/>
    </row>
    <row r="13" spans="2:8" ht="15" thickBot="1">
      <c r="B13" s="1003" t="s">
        <v>793</v>
      </c>
      <c r="C13" s="1004"/>
      <c r="D13" s="1004"/>
      <c r="E13" s="1004"/>
      <c r="F13" s="1004"/>
      <c r="G13" s="1004"/>
      <c r="H13" s="1005"/>
    </row>
    <row r="14" spans="2:8" ht="12.75">
      <c r="B14" s="551"/>
      <c r="C14" s="552"/>
      <c r="D14" s="552"/>
      <c r="E14" s="552"/>
      <c r="F14" s="552"/>
      <c r="G14" s="552"/>
      <c r="H14" s="553"/>
    </row>
    <row r="15" spans="2:8" ht="12.75">
      <c r="B15" s="1001" t="s">
        <v>949</v>
      </c>
      <c r="C15" s="1002"/>
      <c r="D15" s="554"/>
      <c r="E15" s="554"/>
      <c r="F15" s="554"/>
      <c r="G15" s="554"/>
      <c r="H15" s="555"/>
    </row>
    <row r="16" spans="2:8" ht="12.75">
      <c r="B16" s="41" t="s">
        <v>906</v>
      </c>
      <c r="C16" s="299"/>
      <c r="D16" s="554"/>
      <c r="E16" s="554"/>
      <c r="F16" s="554"/>
      <c r="G16" s="554"/>
      <c r="H16" s="555"/>
    </row>
    <row r="17" spans="2:8" ht="12.75">
      <c r="B17" s="556" t="s">
        <v>919</v>
      </c>
      <c r="C17" s="299"/>
      <c r="D17" s="554"/>
      <c r="E17" s="554"/>
      <c r="F17" s="554"/>
      <c r="G17" s="554"/>
      <c r="H17" s="555"/>
    </row>
    <row r="18" spans="2:8" ht="12.75">
      <c r="B18" s="557" t="s">
        <v>672</v>
      </c>
      <c r="C18" s="299"/>
      <c r="D18" s="554"/>
      <c r="E18" s="554"/>
      <c r="F18" s="554"/>
      <c r="G18" s="554"/>
      <c r="H18" s="555"/>
    </row>
    <row r="19" spans="2:8" ht="12.75">
      <c r="B19" s="557"/>
      <c r="C19" s="554"/>
      <c r="D19" s="554"/>
      <c r="E19" s="554"/>
      <c r="F19" s="554"/>
      <c r="G19" s="554"/>
      <c r="H19" s="555"/>
    </row>
    <row r="20" spans="2:8" ht="12.75">
      <c r="B20" s="558" t="s">
        <v>2005</v>
      </c>
      <c r="C20" s="559"/>
      <c r="D20" s="559"/>
      <c r="E20" s="543"/>
      <c r="F20" s="543"/>
      <c r="G20" s="543"/>
      <c r="H20" s="560"/>
    </row>
    <row r="21" spans="2:8" ht="12.75">
      <c r="B21" s="561" t="s">
        <v>400</v>
      </c>
      <c r="C21" s="299"/>
      <c r="D21" s="543"/>
      <c r="E21" s="543"/>
      <c r="F21" s="543"/>
      <c r="G21" s="543"/>
      <c r="H21" s="560"/>
    </row>
    <row r="22" spans="2:8" ht="12.75">
      <c r="B22" s="561" t="s">
        <v>799</v>
      </c>
      <c r="C22" s="299"/>
      <c r="D22" s="543"/>
      <c r="E22" s="543"/>
      <c r="F22" s="543"/>
      <c r="G22" s="543"/>
      <c r="H22" s="560"/>
    </row>
    <row r="23" spans="2:8" ht="12.75">
      <c r="B23" s="561" t="s">
        <v>401</v>
      </c>
      <c r="C23" s="299"/>
      <c r="D23" s="543"/>
      <c r="E23" s="543"/>
      <c r="F23" s="543"/>
      <c r="G23" s="543"/>
      <c r="H23" s="560"/>
    </row>
    <row r="24" spans="2:8" ht="12.75">
      <c r="B24" s="561" t="s">
        <v>800</v>
      </c>
      <c r="C24" s="299"/>
      <c r="D24" s="543"/>
      <c r="E24" s="543"/>
      <c r="F24" s="543"/>
      <c r="G24" s="543"/>
      <c r="H24" s="560"/>
    </row>
    <row r="25" spans="2:8" ht="12.75">
      <c r="B25" s="561"/>
      <c r="C25" s="299"/>
      <c r="D25" s="543"/>
      <c r="E25" s="543"/>
      <c r="F25" s="543"/>
      <c r="G25" s="543"/>
      <c r="H25" s="560"/>
    </row>
    <row r="26" spans="2:8" ht="12.75">
      <c r="B26" s="153" t="s">
        <v>2006</v>
      </c>
      <c r="C26" s="15"/>
      <c r="D26" s="543"/>
      <c r="E26" s="543"/>
      <c r="F26" s="543"/>
      <c r="G26" s="543"/>
      <c r="H26" s="560"/>
    </row>
    <row r="27" spans="2:8" ht="12.75">
      <c r="B27" s="198" t="s">
        <v>1935</v>
      </c>
      <c r="D27" s="543"/>
      <c r="E27" s="543"/>
      <c r="F27" s="543"/>
      <c r="G27" s="543"/>
      <c r="H27" s="560"/>
    </row>
    <row r="28" spans="2:8" ht="12.75">
      <c r="B28" s="198" t="s">
        <v>639</v>
      </c>
      <c r="D28" s="543"/>
      <c r="E28" s="543"/>
      <c r="F28" s="543"/>
      <c r="G28" s="543"/>
      <c r="H28" s="560"/>
    </row>
    <row r="29" spans="2:8" ht="13.5" thickBot="1">
      <c r="B29" s="562"/>
      <c r="C29" s="548"/>
      <c r="D29" s="548"/>
      <c r="E29" s="548"/>
      <c r="F29" s="548"/>
      <c r="G29" s="548"/>
      <c r="H29" s="563"/>
    </row>
    <row r="30" spans="2:8" ht="13.5" thickBot="1">
      <c r="B30" s="564"/>
      <c r="C30" s="565"/>
      <c r="D30" s="565"/>
      <c r="E30" s="565"/>
      <c r="F30" s="565"/>
      <c r="G30" s="565"/>
      <c r="H30" s="565"/>
    </row>
    <row r="31" spans="2:8" ht="15" thickBot="1">
      <c r="B31" s="1003" t="s">
        <v>1978</v>
      </c>
      <c r="C31" s="1004"/>
      <c r="D31" s="1004"/>
      <c r="E31" s="1004"/>
      <c r="F31" s="1004"/>
      <c r="G31" s="1004"/>
      <c r="H31" s="1005"/>
    </row>
    <row r="32" spans="2:8" ht="12.75">
      <c r="B32" s="551"/>
      <c r="C32" s="552"/>
      <c r="D32" s="552"/>
      <c r="E32" s="552"/>
      <c r="F32" s="552"/>
      <c r="G32" s="552"/>
      <c r="H32" s="553"/>
    </row>
    <row r="33" spans="1:8" ht="12.75">
      <c r="A33" s="95" t="s">
        <v>741</v>
      </c>
      <c r="B33" s="566" t="s">
        <v>902</v>
      </c>
      <c r="C33" s="543"/>
      <c r="D33" s="543"/>
      <c r="E33" s="543"/>
      <c r="F33" s="543"/>
      <c r="G33" s="54" t="s">
        <v>1974</v>
      </c>
      <c r="H33" s="555"/>
    </row>
    <row r="34" spans="1:8" ht="12.75">
      <c r="A34" s="95" t="s">
        <v>742</v>
      </c>
      <c r="B34" s="566" t="s">
        <v>903</v>
      </c>
      <c r="C34" s="543"/>
      <c r="D34" s="543"/>
      <c r="E34" s="543"/>
      <c r="F34" s="543"/>
      <c r="G34" s="567"/>
      <c r="H34" s="555"/>
    </row>
    <row r="35" spans="1:8" ht="12.75">
      <c r="A35" s="95"/>
      <c r="B35" s="566"/>
      <c r="C35" s="543"/>
      <c r="D35" s="543"/>
      <c r="E35" s="543"/>
      <c r="F35" s="543"/>
      <c r="G35" s="568"/>
      <c r="H35" s="569"/>
    </row>
    <row r="36" spans="1:8" ht="12.75">
      <c r="A36" s="95" t="s">
        <v>743</v>
      </c>
      <c r="B36" s="566" t="s">
        <v>1160</v>
      </c>
      <c r="C36" s="543"/>
      <c r="D36" s="543"/>
      <c r="E36" s="543"/>
      <c r="F36" s="543"/>
      <c r="G36" s="567"/>
      <c r="H36" s="560"/>
    </row>
    <row r="37" spans="1:8" ht="12.75">
      <c r="A37" s="95"/>
      <c r="B37" s="566"/>
      <c r="C37" s="543"/>
      <c r="D37" s="543"/>
      <c r="E37" s="543"/>
      <c r="F37" s="543"/>
      <c r="G37" s="570"/>
      <c r="H37" s="560"/>
    </row>
    <row r="38" spans="1:8" ht="12.75">
      <c r="A38" s="95" t="s">
        <v>726</v>
      </c>
      <c r="B38" s="22" t="s">
        <v>904</v>
      </c>
      <c r="C38" s="15"/>
      <c r="D38" s="15"/>
      <c r="E38" s="15"/>
      <c r="F38" s="257"/>
      <c r="G38" s="54" t="s">
        <v>1849</v>
      </c>
      <c r="H38" s="560"/>
    </row>
    <row r="39" spans="1:8" ht="12.75">
      <c r="A39" s="2" t="s">
        <v>746</v>
      </c>
      <c r="B39" s="22"/>
      <c r="C39" s="464" t="s">
        <v>1850</v>
      </c>
      <c r="D39" s="15"/>
      <c r="E39" s="15"/>
      <c r="F39" s="51"/>
      <c r="G39" s="187"/>
      <c r="H39" s="560"/>
    </row>
    <row r="40" spans="1:8" ht="12.75">
      <c r="A40" s="2" t="s">
        <v>747</v>
      </c>
      <c r="B40" s="487"/>
      <c r="C40" s="464" t="s">
        <v>1851</v>
      </c>
      <c r="D40" s="15"/>
      <c r="E40" s="15"/>
      <c r="F40" s="51"/>
      <c r="G40" s="187"/>
      <c r="H40" s="160"/>
    </row>
    <row r="41" spans="1:8" ht="12.75">
      <c r="A41" s="2"/>
      <c r="B41" s="566"/>
      <c r="C41" s="543"/>
      <c r="D41" s="543"/>
      <c r="E41" s="543"/>
      <c r="F41" s="543"/>
      <c r="G41" s="568"/>
      <c r="H41" s="488"/>
    </row>
    <row r="42" spans="1:8" ht="12.75">
      <c r="A42" s="2" t="s">
        <v>1499</v>
      </c>
      <c r="B42" s="566" t="s">
        <v>646</v>
      </c>
      <c r="C42" s="543"/>
      <c r="D42" s="543"/>
      <c r="E42" s="543"/>
      <c r="F42" s="543"/>
      <c r="G42" s="567"/>
      <c r="H42" s="488"/>
    </row>
    <row r="43" spans="1:8" ht="12.75">
      <c r="A43" s="95"/>
      <c r="B43" s="566"/>
      <c r="C43" s="543"/>
      <c r="D43" s="543"/>
      <c r="E43" s="543"/>
      <c r="F43" s="543"/>
      <c r="G43" s="543"/>
      <c r="H43" s="560"/>
    </row>
    <row r="44" spans="1:8" ht="12.75">
      <c r="A44" s="95" t="s">
        <v>1494</v>
      </c>
      <c r="B44" s="487" t="s">
        <v>47</v>
      </c>
      <c r="C44" s="543"/>
      <c r="D44" s="543"/>
      <c r="E44" s="543"/>
      <c r="F44" s="543"/>
      <c r="G44" s="571"/>
      <c r="H44" s="560"/>
    </row>
    <row r="45" spans="1:8" ht="12.75">
      <c r="A45" s="95"/>
      <c r="B45" s="572" t="s">
        <v>1780</v>
      </c>
      <c r="C45" s="543"/>
      <c r="D45" s="543"/>
      <c r="E45" s="543"/>
      <c r="F45" s="543"/>
      <c r="G45" s="543"/>
      <c r="H45" s="560"/>
    </row>
    <row r="46" spans="1:8" ht="12.75">
      <c r="A46" s="95"/>
      <c r="B46" s="572"/>
      <c r="C46" s="543"/>
      <c r="D46" s="543"/>
      <c r="E46" s="543"/>
      <c r="F46" s="543"/>
      <c r="G46" s="543"/>
      <c r="H46" s="560"/>
    </row>
    <row r="47" spans="1:8" ht="12.75">
      <c r="A47" s="95" t="s">
        <v>744</v>
      </c>
      <c r="B47" s="487" t="s">
        <v>48</v>
      </c>
      <c r="C47" s="543"/>
      <c r="D47" s="543"/>
      <c r="E47" s="543"/>
      <c r="F47" s="543"/>
      <c r="G47" s="543"/>
      <c r="H47" s="560"/>
    </row>
    <row r="48" spans="1:8" ht="12.75">
      <c r="A48" s="95" t="s">
        <v>733</v>
      </c>
      <c r="B48" s="566"/>
      <c r="C48" s="543" t="s">
        <v>1781</v>
      </c>
      <c r="D48" s="543"/>
      <c r="E48" s="543"/>
      <c r="F48" s="543"/>
      <c r="G48" s="187"/>
      <c r="H48" s="560"/>
    </row>
    <row r="49" spans="1:8" ht="12.75">
      <c r="A49" s="95" t="s">
        <v>734</v>
      </c>
      <c r="B49" s="566"/>
      <c r="C49" s="543" t="s">
        <v>1782</v>
      </c>
      <c r="D49" s="543"/>
      <c r="E49" s="543"/>
      <c r="F49" s="543"/>
      <c r="G49" s="187"/>
      <c r="H49" s="560"/>
    </row>
    <row r="50" spans="1:8" ht="12.75">
      <c r="A50" s="95"/>
      <c r="B50" s="566"/>
      <c r="C50" s="543"/>
      <c r="D50" s="543"/>
      <c r="E50" s="543"/>
      <c r="F50" s="543"/>
      <c r="G50" s="573"/>
      <c r="H50" s="569"/>
    </row>
    <row r="51" spans="1:8" ht="12.75">
      <c r="A51" s="95" t="s">
        <v>731</v>
      </c>
      <c r="B51" s="487" t="s">
        <v>49</v>
      </c>
      <c r="C51" s="543"/>
      <c r="D51" s="543"/>
      <c r="E51" s="543"/>
      <c r="F51" s="543"/>
      <c r="G51" s="571"/>
      <c r="H51" s="574"/>
    </row>
    <row r="52" spans="1:8" ht="12.75">
      <c r="A52" s="95"/>
      <c r="B52" s="566"/>
      <c r="C52" s="543"/>
      <c r="D52" s="543"/>
      <c r="E52" s="543"/>
      <c r="F52" s="543"/>
      <c r="G52" s="543"/>
      <c r="H52" s="560"/>
    </row>
    <row r="53" spans="1:8" ht="12.75">
      <c r="A53" s="95" t="s">
        <v>1495</v>
      </c>
      <c r="B53" s="566" t="s">
        <v>50</v>
      </c>
      <c r="C53" s="543"/>
      <c r="D53" s="543"/>
      <c r="E53" s="543"/>
      <c r="F53" s="543"/>
      <c r="G53" s="871"/>
      <c r="H53" s="560"/>
    </row>
    <row r="54" spans="1:8" ht="12.75">
      <c r="A54" s="95"/>
      <c r="B54" s="566"/>
      <c r="C54" s="543"/>
      <c r="D54" s="543"/>
      <c r="E54" s="543"/>
      <c r="F54" s="543"/>
      <c r="G54" s="543"/>
      <c r="H54" s="560"/>
    </row>
    <row r="55" spans="1:8" ht="12.75">
      <c r="A55" s="95" t="s">
        <v>1496</v>
      </c>
      <c r="B55" s="566" t="s">
        <v>1274</v>
      </c>
      <c r="C55" s="543"/>
      <c r="D55" s="543"/>
      <c r="E55" s="543"/>
      <c r="F55" s="543"/>
      <c r="G55" s="54" t="s">
        <v>1974</v>
      </c>
      <c r="H55" s="569"/>
    </row>
    <row r="56" spans="1:8" ht="12.75">
      <c r="A56" s="95"/>
      <c r="B56" s="566"/>
      <c r="C56" s="543"/>
      <c r="D56" s="543"/>
      <c r="E56" s="543"/>
      <c r="F56" s="543"/>
      <c r="G56" s="575"/>
      <c r="H56" s="569"/>
    </row>
    <row r="57" spans="1:8" ht="12.75">
      <c r="A57" s="95" t="s">
        <v>1497</v>
      </c>
      <c r="B57" s="566" t="s">
        <v>801</v>
      </c>
      <c r="C57" s="543"/>
      <c r="D57" s="543"/>
      <c r="E57" s="543"/>
      <c r="F57" s="543"/>
      <c r="G57" s="54" t="s">
        <v>1974</v>
      </c>
      <c r="H57" s="569"/>
    </row>
    <row r="58" spans="1:8" ht="13.5" thickBot="1">
      <c r="A58" s="95"/>
      <c r="B58" s="562"/>
      <c r="C58" s="548"/>
      <c r="D58" s="548"/>
      <c r="E58" s="548"/>
      <c r="F58" s="548"/>
      <c r="G58" s="548"/>
      <c r="H58" s="563"/>
    </row>
    <row r="59" spans="1:8" ht="13.5" thickBot="1">
      <c r="A59" s="95"/>
      <c r="B59" s="576"/>
      <c r="C59" s="543"/>
      <c r="D59" s="543"/>
      <c r="E59" s="543"/>
      <c r="F59" s="543"/>
      <c r="G59" s="543"/>
      <c r="H59" s="577"/>
    </row>
    <row r="60" spans="1:8" ht="15" thickBot="1">
      <c r="A60" s="95" t="s">
        <v>737</v>
      </c>
      <c r="B60" s="1006" t="s">
        <v>546</v>
      </c>
      <c r="C60" s="1007"/>
      <c r="D60" s="1007"/>
      <c r="E60" s="1007"/>
      <c r="F60" s="1007"/>
      <c r="G60" s="1007"/>
      <c r="H60" s="1008"/>
    </row>
    <row r="61" spans="1:8" ht="12.75">
      <c r="A61" s="95"/>
      <c r="B61" s="923" t="s">
        <v>1754</v>
      </c>
      <c r="C61" s="924"/>
      <c r="D61" s="924"/>
      <c r="E61" s="924"/>
      <c r="F61" s="924"/>
      <c r="G61" s="924"/>
      <c r="H61" s="925"/>
    </row>
    <row r="62" spans="1:8" ht="12.75">
      <c r="A62" s="95"/>
      <c r="B62" s="926" t="s">
        <v>1755</v>
      </c>
      <c r="C62" s="927"/>
      <c r="D62" s="927"/>
      <c r="E62" s="927"/>
      <c r="F62" s="927"/>
      <c r="G62" s="927"/>
      <c r="H62" s="928"/>
    </row>
    <row r="63" spans="1:8" ht="12.75">
      <c r="A63" s="95"/>
      <c r="B63" s="557"/>
      <c r="C63" s="554"/>
      <c r="D63" s="554"/>
      <c r="E63" s="554"/>
      <c r="F63" s="554"/>
      <c r="G63" s="554"/>
      <c r="H63" s="555"/>
    </row>
    <row r="64" spans="1:8" ht="12.75">
      <c r="A64" s="95"/>
      <c r="B64" s="556" t="s">
        <v>1942</v>
      </c>
      <c r="C64" s="554"/>
      <c r="D64" s="554"/>
      <c r="E64" s="554"/>
      <c r="F64" s="554"/>
      <c r="G64" s="554"/>
      <c r="H64" s="555"/>
    </row>
    <row r="65" spans="1:8" ht="12.75">
      <c r="A65" s="95"/>
      <c r="B65" s="556" t="s">
        <v>892</v>
      </c>
      <c r="C65" s="554"/>
      <c r="D65" s="554"/>
      <c r="E65" s="554"/>
      <c r="F65" s="554"/>
      <c r="G65" s="554"/>
      <c r="H65" s="555"/>
    </row>
    <row r="66" spans="1:8" ht="12.75">
      <c r="A66" s="95"/>
      <c r="B66" s="556" t="s">
        <v>1943</v>
      </c>
      <c r="C66" s="554"/>
      <c r="D66" s="554"/>
      <c r="E66" s="554"/>
      <c r="F66" s="554"/>
      <c r="G66" s="554"/>
      <c r="H66" s="555"/>
    </row>
    <row r="67" spans="1:8" ht="12.75">
      <c r="A67" s="95"/>
      <c r="B67" s="556" t="s">
        <v>1944</v>
      </c>
      <c r="C67" s="554"/>
      <c r="D67" s="554"/>
      <c r="E67" s="554"/>
      <c r="F67" s="554"/>
      <c r="G67" s="554"/>
      <c r="H67" s="555"/>
    </row>
    <row r="68" spans="1:8" ht="12.75">
      <c r="A68" s="95"/>
      <c r="B68" s="556" t="s">
        <v>974</v>
      </c>
      <c r="C68" s="554"/>
      <c r="D68" s="554"/>
      <c r="E68" s="554"/>
      <c r="F68" s="554"/>
      <c r="G68" s="554"/>
      <c r="H68" s="555"/>
    </row>
    <row r="69" spans="1:8" ht="12.75">
      <c r="A69" s="95"/>
      <c r="B69" s="556" t="s">
        <v>975</v>
      </c>
      <c r="C69" s="554"/>
      <c r="D69" s="554"/>
      <c r="E69" s="554"/>
      <c r="F69" s="554"/>
      <c r="G69" s="554"/>
      <c r="H69" s="555"/>
    </row>
    <row r="70" spans="1:8" ht="12.75">
      <c r="A70" s="95"/>
      <c r="B70" s="556" t="s">
        <v>976</v>
      </c>
      <c r="C70" s="554"/>
      <c r="D70" s="554"/>
      <c r="E70" s="554"/>
      <c r="F70" s="554"/>
      <c r="G70" s="554"/>
      <c r="H70" s="555"/>
    </row>
    <row r="71" spans="1:8" ht="12.75">
      <c r="A71" s="95"/>
      <c r="B71" s="556" t="s">
        <v>977</v>
      </c>
      <c r="C71" s="554"/>
      <c r="D71" s="554"/>
      <c r="E71" s="554"/>
      <c r="F71" s="554"/>
      <c r="G71" s="554"/>
      <c r="H71" s="555"/>
    </row>
    <row r="72" spans="1:8" ht="12.75">
      <c r="A72" s="95"/>
      <c r="B72" s="556" t="s">
        <v>978</v>
      </c>
      <c r="C72" s="554"/>
      <c r="D72" s="554"/>
      <c r="E72" s="554"/>
      <c r="F72" s="554"/>
      <c r="G72" s="554"/>
      <c r="H72" s="555"/>
    </row>
    <row r="73" spans="1:8" ht="12.75">
      <c r="A73" s="95"/>
      <c r="B73" s="578" t="s">
        <v>810</v>
      </c>
      <c r="C73" s="554"/>
      <c r="D73" s="554"/>
      <c r="E73" s="554"/>
      <c r="F73" s="554"/>
      <c r="G73" s="554"/>
      <c r="H73" s="555"/>
    </row>
    <row r="74" spans="1:8" ht="12.75">
      <c r="A74" s="95"/>
      <c r="B74" s="542" t="s">
        <v>355</v>
      </c>
      <c r="C74" s="554"/>
      <c r="D74" s="554"/>
      <c r="E74" s="554"/>
      <c r="F74" s="554"/>
      <c r="G74" s="554"/>
      <c r="H74" s="555"/>
    </row>
    <row r="75" spans="1:8" ht="12.75">
      <c r="A75" s="95"/>
      <c r="B75" s="557"/>
      <c r="C75" s="554"/>
      <c r="D75" s="554"/>
      <c r="E75" s="554"/>
      <c r="F75" s="554"/>
      <c r="G75" s="554"/>
      <c r="H75" s="555" t="s">
        <v>979</v>
      </c>
    </row>
    <row r="76" spans="1:8" ht="12.75">
      <c r="A76" s="95" t="s">
        <v>1545</v>
      </c>
      <c r="B76" s="566"/>
      <c r="C76" s="543" t="s">
        <v>538</v>
      </c>
      <c r="D76" s="543"/>
      <c r="E76" s="543"/>
      <c r="F76" s="543"/>
      <c r="G76" s="579"/>
      <c r="H76" s="580"/>
    </row>
    <row r="77" spans="1:8" ht="12.75">
      <c r="A77" s="95"/>
      <c r="B77" s="566"/>
      <c r="C77" s="543"/>
      <c r="D77" s="543"/>
      <c r="E77" s="543"/>
      <c r="F77" s="543"/>
      <c r="G77" s="581"/>
      <c r="H77" s="560"/>
    </row>
    <row r="78" spans="1:8" ht="12.75">
      <c r="A78" s="95" t="s">
        <v>1546</v>
      </c>
      <c r="B78" s="566"/>
      <c r="C78" s="543" t="s">
        <v>1931</v>
      </c>
      <c r="D78" s="543"/>
      <c r="E78" s="543"/>
      <c r="F78" s="543"/>
      <c r="G78" s="579"/>
      <c r="H78" s="579"/>
    </row>
    <row r="79" spans="1:8" ht="12.75">
      <c r="A79" s="95"/>
      <c r="B79" s="566"/>
      <c r="C79" s="543"/>
      <c r="D79" s="543"/>
      <c r="E79" s="543"/>
      <c r="F79" s="543"/>
      <c r="G79" s="582"/>
      <c r="H79" s="560"/>
    </row>
    <row r="80" spans="1:8" ht="12.75">
      <c r="A80" s="95" t="s">
        <v>1547</v>
      </c>
      <c r="B80" s="566"/>
      <c r="C80" s="543" t="s">
        <v>1161</v>
      </c>
      <c r="D80" s="543"/>
      <c r="E80" s="543"/>
      <c r="F80" s="543"/>
      <c r="G80" s="579"/>
      <c r="H80" s="580"/>
    </row>
    <row r="81" spans="1:8" ht="13.5">
      <c r="A81" s="95"/>
      <c r="B81" s="583"/>
      <c r="C81" s="543"/>
      <c r="D81" s="543"/>
      <c r="E81" s="543"/>
      <c r="F81" s="543"/>
      <c r="G81" s="575"/>
      <c r="H81" s="560"/>
    </row>
    <row r="82" spans="1:8" ht="13.5">
      <c r="A82" s="95" t="s">
        <v>1548</v>
      </c>
      <c r="B82" s="583"/>
      <c r="C82" s="543" t="s">
        <v>41</v>
      </c>
      <c r="D82" s="543"/>
      <c r="E82" s="543"/>
      <c r="F82" s="543"/>
      <c r="G82" s="579"/>
      <c r="H82" s="580"/>
    </row>
    <row r="83" spans="1:8" ht="13.5">
      <c r="A83" s="95"/>
      <c r="B83" s="583"/>
      <c r="C83" s="543"/>
      <c r="D83" s="543"/>
      <c r="E83" s="543"/>
      <c r="F83" s="543"/>
      <c r="G83" s="584"/>
      <c r="H83" s="585"/>
    </row>
    <row r="84" spans="1:8" ht="13.5">
      <c r="A84" s="95" t="s">
        <v>1549</v>
      </c>
      <c r="B84" s="583"/>
      <c r="C84" s="464" t="s">
        <v>809</v>
      </c>
      <c r="D84" s="543"/>
      <c r="E84" s="586"/>
      <c r="F84" s="543"/>
      <c r="G84" s="579"/>
      <c r="H84" s="580"/>
    </row>
    <row r="85" spans="1:8" ht="13.5">
      <c r="A85" s="95"/>
      <c r="B85" s="583" t="s">
        <v>2007</v>
      </c>
      <c r="C85" s="543"/>
      <c r="D85" s="543"/>
      <c r="E85" s="586"/>
      <c r="F85" s="543"/>
      <c r="G85" s="587"/>
      <c r="H85" s="560"/>
    </row>
    <row r="86" spans="1:8" ht="13.5">
      <c r="A86" s="95"/>
      <c r="B86" s="583"/>
      <c r="C86" s="543"/>
      <c r="D86" s="543"/>
      <c r="E86" s="543"/>
      <c r="F86" s="543"/>
      <c r="G86" s="575"/>
      <c r="H86" s="560"/>
    </row>
    <row r="87" spans="1:8" ht="13.5">
      <c r="A87" s="95" t="s">
        <v>1550</v>
      </c>
      <c r="B87" s="583"/>
      <c r="C87" s="543"/>
      <c r="D87" s="543"/>
      <c r="E87" s="588" t="s">
        <v>789</v>
      </c>
      <c r="F87" s="543"/>
      <c r="G87" s="589">
        <f>SUM(G76,G78,G80,G82,G84)</f>
        <v>0</v>
      </c>
      <c r="H87" s="560"/>
    </row>
    <row r="88" spans="1:8" ht="14.25" thickBot="1">
      <c r="A88" s="95"/>
      <c r="B88" s="590"/>
      <c r="C88" s="548"/>
      <c r="D88" s="548"/>
      <c r="E88" s="548"/>
      <c r="F88" s="548"/>
      <c r="G88" s="548"/>
      <c r="H88" s="563"/>
    </row>
    <row r="89" spans="1:8" ht="13.5" thickBot="1">
      <c r="A89" s="95"/>
      <c r="B89" s="591"/>
      <c r="C89" s="543"/>
      <c r="D89" s="543"/>
      <c r="E89" s="543"/>
      <c r="F89" s="543"/>
      <c r="G89" s="543"/>
      <c r="H89" s="543"/>
    </row>
    <row r="90" spans="1:8" ht="15" thickBot="1">
      <c r="A90" s="95" t="s">
        <v>758</v>
      </c>
      <c r="B90" s="1003" t="s">
        <v>1980</v>
      </c>
      <c r="C90" s="1004"/>
      <c r="D90" s="1004"/>
      <c r="E90" s="1004"/>
      <c r="F90" s="1004"/>
      <c r="G90" s="1004"/>
      <c r="H90" s="1005"/>
    </row>
    <row r="91" spans="1:8" ht="12.75">
      <c r="A91" s="95"/>
      <c r="B91" s="551"/>
      <c r="C91" s="552"/>
      <c r="D91" s="552"/>
      <c r="E91" s="552"/>
      <c r="F91" s="552"/>
      <c r="G91" s="552"/>
      <c r="H91" s="553"/>
    </row>
    <row r="92" spans="1:8" ht="12.75">
      <c r="A92" s="95"/>
      <c r="B92" s="556" t="s">
        <v>98</v>
      </c>
      <c r="C92" s="592"/>
      <c r="D92" s="592"/>
      <c r="E92" s="592"/>
      <c r="F92" s="592"/>
      <c r="G92" s="592"/>
      <c r="H92" s="593"/>
    </row>
    <row r="93" spans="1:8" ht="12.75">
      <c r="A93" s="95"/>
      <c r="B93" s="556" t="s">
        <v>139</v>
      </c>
      <c r="C93" s="592"/>
      <c r="D93" s="592"/>
      <c r="E93" s="592"/>
      <c r="F93" s="592"/>
      <c r="G93" s="592"/>
      <c r="H93" s="593"/>
    </row>
    <row r="94" spans="1:8" ht="12.75">
      <c r="A94" s="95"/>
      <c r="B94" s="556" t="s">
        <v>100</v>
      </c>
      <c r="C94" s="592"/>
      <c r="D94" s="592"/>
      <c r="E94" s="592"/>
      <c r="F94" s="592"/>
      <c r="G94" s="592"/>
      <c r="H94" s="593"/>
    </row>
    <row r="95" spans="1:8" ht="12.75">
      <c r="A95" s="95"/>
      <c r="B95" s="556" t="s">
        <v>1926</v>
      </c>
      <c r="C95" s="592"/>
      <c r="D95" s="592"/>
      <c r="E95" s="592"/>
      <c r="F95" s="592"/>
      <c r="G95" s="592"/>
      <c r="H95" s="593"/>
    </row>
    <row r="96" spans="1:8" ht="12.75">
      <c r="A96" s="95"/>
      <c r="B96" s="578" t="s">
        <v>1796</v>
      </c>
      <c r="C96" s="592"/>
      <c r="D96" s="592"/>
      <c r="E96" s="592"/>
      <c r="F96" s="592"/>
      <c r="G96" s="592"/>
      <c r="H96" s="593"/>
    </row>
    <row r="97" spans="1:8" ht="12.75">
      <c r="A97" s="95"/>
      <c r="B97" s="542"/>
      <c r="C97" s="592"/>
      <c r="D97" s="592"/>
      <c r="E97" s="592"/>
      <c r="F97" s="592"/>
      <c r="G97" s="592"/>
      <c r="H97" s="593"/>
    </row>
    <row r="98" spans="1:8" ht="12.75">
      <c r="A98" s="95" t="s">
        <v>1416</v>
      </c>
      <c r="B98" s="566"/>
      <c r="C98" s="543" t="s">
        <v>539</v>
      </c>
      <c r="D98" s="543"/>
      <c r="E98" s="543"/>
      <c r="F98" s="594"/>
      <c r="G98" s="567"/>
      <c r="H98" s="595"/>
    </row>
    <row r="99" spans="1:8" ht="12.75">
      <c r="A99" s="95"/>
      <c r="B99" s="566"/>
      <c r="C99" s="596" t="s">
        <v>980</v>
      </c>
      <c r="D99" s="543"/>
      <c r="E99" s="543"/>
      <c r="F99" s="543"/>
      <c r="G99" s="597"/>
      <c r="H99" s="560"/>
    </row>
    <row r="100" spans="1:8" ht="12.75">
      <c r="A100" s="95"/>
      <c r="B100" s="566"/>
      <c r="C100" s="543"/>
      <c r="D100" s="543"/>
      <c r="E100" s="543"/>
      <c r="F100" s="543"/>
      <c r="G100" s="598"/>
      <c r="H100" s="560"/>
    </row>
    <row r="101" spans="1:8" ht="12.75">
      <c r="A101" s="95" t="s">
        <v>334</v>
      </c>
      <c r="B101" s="566"/>
      <c r="C101" s="543" t="s">
        <v>540</v>
      </c>
      <c r="D101" s="543"/>
      <c r="E101" s="543"/>
      <c r="F101" s="543"/>
      <c r="G101" s="567"/>
      <c r="H101" s="595"/>
    </row>
    <row r="102" spans="1:8" ht="12.75">
      <c r="A102" s="95"/>
      <c r="B102" s="566"/>
      <c r="C102" s="596" t="s">
        <v>541</v>
      </c>
      <c r="D102" s="543"/>
      <c r="E102" s="543"/>
      <c r="F102" s="543"/>
      <c r="G102" s="543"/>
      <c r="H102" s="560"/>
    </row>
    <row r="103" spans="1:8" ht="12.75">
      <c r="A103" s="95"/>
      <c r="B103" s="566"/>
      <c r="C103" s="543"/>
      <c r="D103" s="543"/>
      <c r="E103" s="543"/>
      <c r="F103" s="543"/>
      <c r="G103" s="599"/>
      <c r="H103" s="569" t="s">
        <v>983</v>
      </c>
    </row>
    <row r="104" spans="1:8" ht="12.75">
      <c r="A104" s="95" t="s">
        <v>1551</v>
      </c>
      <c r="B104" s="566"/>
      <c r="C104" s="543" t="s">
        <v>981</v>
      </c>
      <c r="D104" s="543"/>
      <c r="E104" s="543"/>
      <c r="F104" s="543"/>
      <c r="G104" s="600"/>
      <c r="H104" s="601"/>
    </row>
    <row r="105" spans="1:8" ht="12.75">
      <c r="A105" s="95"/>
      <c r="B105" s="566"/>
      <c r="C105" s="543"/>
      <c r="D105" s="543"/>
      <c r="E105" s="543"/>
      <c r="F105" s="543"/>
      <c r="G105" s="602"/>
      <c r="H105" s="560"/>
    </row>
    <row r="106" spans="1:8" ht="12.75">
      <c r="A106" s="95" t="s">
        <v>336</v>
      </c>
      <c r="B106" s="566"/>
      <c r="C106" s="543" t="s">
        <v>54</v>
      </c>
      <c r="D106" s="543"/>
      <c r="E106" s="543"/>
      <c r="F106" s="543"/>
      <c r="G106" s="600"/>
      <c r="H106" s="595"/>
    </row>
    <row r="107" spans="1:8" ht="12.75">
      <c r="A107" s="95" t="s">
        <v>1423</v>
      </c>
      <c r="B107" s="566"/>
      <c r="C107" s="543" t="s">
        <v>55</v>
      </c>
      <c r="D107" s="543"/>
      <c r="E107" s="543"/>
      <c r="F107" s="543"/>
      <c r="G107" s="600"/>
      <c r="H107" s="560"/>
    </row>
    <row r="108" spans="1:8" ht="12.75">
      <c r="A108" s="95"/>
      <c r="B108" s="566"/>
      <c r="C108" s="543"/>
      <c r="D108" s="543"/>
      <c r="E108" s="543"/>
      <c r="F108" s="543"/>
      <c r="G108" s="602"/>
      <c r="H108" s="560"/>
    </row>
    <row r="109" spans="1:8" ht="12.75">
      <c r="A109" s="95" t="s">
        <v>1424</v>
      </c>
      <c r="B109" s="566"/>
      <c r="C109" s="464" t="s">
        <v>56</v>
      </c>
      <c r="D109" s="543"/>
      <c r="E109" s="543"/>
      <c r="F109" s="543"/>
      <c r="G109" s="567"/>
      <c r="H109" s="560"/>
    </row>
    <row r="110" spans="1:8" ht="12.75">
      <c r="A110" s="95"/>
      <c r="B110" s="566"/>
      <c r="C110" s="543"/>
      <c r="D110" s="543"/>
      <c r="E110" s="543"/>
      <c r="F110" s="543"/>
      <c r="G110" s="602"/>
      <c r="H110" s="560"/>
    </row>
    <row r="111" spans="1:8" ht="12.75">
      <c r="A111" s="95" t="s">
        <v>1425</v>
      </c>
      <c r="B111" s="566"/>
      <c r="C111" s="543" t="s">
        <v>399</v>
      </c>
      <c r="D111" s="543"/>
      <c r="E111" s="543"/>
      <c r="F111" s="594"/>
      <c r="G111" s="567"/>
      <c r="H111" s="595"/>
    </row>
    <row r="112" spans="1:8" ht="12.75">
      <c r="A112" s="95"/>
      <c r="B112" s="566"/>
      <c r="C112" s="543" t="s">
        <v>982</v>
      </c>
      <c r="D112" s="543"/>
      <c r="E112" s="543"/>
      <c r="F112" s="543"/>
      <c r="G112" s="603"/>
      <c r="H112" s="560"/>
    </row>
    <row r="113" spans="1:8" ht="12.75">
      <c r="A113" s="95"/>
      <c r="B113" s="566"/>
      <c r="C113" s="543"/>
      <c r="D113" s="543"/>
      <c r="E113" s="543"/>
      <c r="F113" s="543"/>
      <c r="G113" s="575"/>
      <c r="H113" s="560"/>
    </row>
    <row r="114" spans="1:8" ht="14.25">
      <c r="A114" s="95" t="s">
        <v>1506</v>
      </c>
      <c r="B114" s="566"/>
      <c r="C114" s="543"/>
      <c r="D114" s="604" t="s">
        <v>1617</v>
      </c>
      <c r="E114" s="543"/>
      <c r="F114" s="543"/>
      <c r="G114" s="605">
        <f>SUM(G98,G101,G104,G106,G107,G109,G111)</f>
        <v>0</v>
      </c>
      <c r="H114" s="595"/>
    </row>
    <row r="115" spans="1:8" ht="13.5" thickBot="1">
      <c r="A115" s="95"/>
      <c r="B115" s="606"/>
      <c r="C115" s="548"/>
      <c r="D115" s="548"/>
      <c r="E115" s="548"/>
      <c r="F115" s="548"/>
      <c r="G115" s="548"/>
      <c r="H115" s="563"/>
    </row>
    <row r="116" spans="2:8" ht="12.75">
      <c r="B116" s="607"/>
      <c r="C116" s="543"/>
      <c r="D116" s="543"/>
      <c r="E116" s="543"/>
      <c r="F116" s="543"/>
      <c r="G116" s="543"/>
      <c r="H116" s="543"/>
    </row>
  </sheetData>
  <sheetProtection password="DDAC" sheet="1" objects="1" scenarios="1"/>
  <mergeCells count="12">
    <mergeCell ref="J2:K3"/>
    <mergeCell ref="B1:H1"/>
    <mergeCell ref="B2:H2"/>
    <mergeCell ref="E4:F4"/>
    <mergeCell ref="B15:C15"/>
    <mergeCell ref="B90:H90"/>
    <mergeCell ref="B6:H6"/>
    <mergeCell ref="B13:H13"/>
    <mergeCell ref="B31:H31"/>
    <mergeCell ref="B60:H60"/>
    <mergeCell ref="B61:H61"/>
    <mergeCell ref="B62:H62"/>
  </mergeCells>
  <dataValidations count="2">
    <dataValidation type="list" allowBlank="1" showInputMessage="1" showErrorMessage="1" sqref="G33 G55 G57">
      <formula1>"OUI, NON,OUI/NON"</formula1>
    </dataValidation>
    <dataValidation type="list" allowBlank="1" showInputMessage="1" showErrorMessage="1" sqref="G38">
      <formula1>"Froide,Chaude,Mixte,Froide/Chaude/Mixte"</formula1>
    </dataValidation>
  </dataValidation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45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43.421875" style="0" hidden="1" customWidth="1"/>
    <col min="2" max="2" width="3.00390625" style="0" customWidth="1"/>
    <col min="3" max="3" width="23.140625" style="0" customWidth="1"/>
    <col min="4" max="5" width="13.7109375" style="0" customWidth="1"/>
    <col min="6" max="6" width="13.28125" style="0" customWidth="1"/>
    <col min="7" max="7" width="17.00390625" style="0" customWidth="1"/>
    <col min="8" max="8" width="13.28125" style="0" customWidth="1"/>
    <col min="10" max="11" width="11.7109375" style="0" customWidth="1"/>
  </cols>
  <sheetData>
    <row r="1" spans="2:8" ht="16.5" thickBot="1">
      <c r="B1" s="910" t="s">
        <v>1875</v>
      </c>
      <c r="C1" s="910"/>
      <c r="D1" s="910"/>
      <c r="E1" s="910"/>
      <c r="F1" s="910"/>
      <c r="G1" s="910"/>
      <c r="H1" s="910"/>
    </row>
    <row r="2" spans="2:11" ht="15.75">
      <c r="B2" s="910" t="s">
        <v>1201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5" customHeight="1" thickBot="1">
      <c r="B3" s="83"/>
      <c r="C3" s="84"/>
      <c r="D3" s="84" t="s">
        <v>1595</v>
      </c>
      <c r="E3" s="83"/>
      <c r="F3" s="85"/>
      <c r="G3" s="85"/>
      <c r="H3" s="85"/>
      <c r="J3" s="921"/>
      <c r="K3" s="922"/>
    </row>
    <row r="4" spans="2:8" ht="14.25">
      <c r="B4" s="83"/>
      <c r="C4" s="84"/>
      <c r="D4" s="86" t="s">
        <v>948</v>
      </c>
      <c r="E4" s="911">
        <f>0!D9</f>
        <v>0</v>
      </c>
      <c r="F4" s="912"/>
      <c r="G4" s="85"/>
      <c r="H4" s="85"/>
    </row>
    <row r="5" spans="2:8" ht="15" customHeight="1" thickBot="1">
      <c r="B5" s="12"/>
      <c r="C5" s="2"/>
      <c r="D5" s="2"/>
      <c r="E5" s="2"/>
      <c r="F5" s="2"/>
      <c r="G5" s="2"/>
      <c r="H5" s="2"/>
    </row>
    <row r="6" spans="2:8" ht="15" thickBot="1">
      <c r="B6" s="916" t="s">
        <v>673</v>
      </c>
      <c r="C6" s="917"/>
      <c r="D6" s="917"/>
      <c r="E6" s="917"/>
      <c r="F6" s="917"/>
      <c r="G6" s="917"/>
      <c r="H6" s="918"/>
    </row>
    <row r="7" spans="2:8" ht="15.75">
      <c r="B7" s="89"/>
      <c r="C7" s="90"/>
      <c r="D7" s="90"/>
      <c r="E7" s="90"/>
      <c r="F7" s="90"/>
      <c r="G7" s="90"/>
      <c r="H7" s="91"/>
    </row>
    <row r="8" spans="2:8" ht="15.75">
      <c r="B8" s="92" t="s">
        <v>674</v>
      </c>
      <c r="C8" s="65"/>
      <c r="D8" s="93"/>
      <c r="E8" s="93"/>
      <c r="F8" s="93"/>
      <c r="G8" s="93"/>
      <c r="H8" s="94"/>
    </row>
    <row r="9" spans="2:8" ht="15.75">
      <c r="B9" s="133" t="s">
        <v>588</v>
      </c>
      <c r="C9" s="95"/>
      <c r="D9" s="93"/>
      <c r="E9" s="93"/>
      <c r="F9" s="93"/>
      <c r="G9" s="93"/>
      <c r="H9" s="94"/>
    </row>
    <row r="10" spans="2:8" ht="15.75">
      <c r="B10" s="133" t="s">
        <v>524</v>
      </c>
      <c r="C10" s="608"/>
      <c r="D10" s="93"/>
      <c r="E10" s="93"/>
      <c r="F10" s="93"/>
      <c r="G10" s="93"/>
      <c r="H10" s="94"/>
    </row>
    <row r="11" spans="2:8" ht="15.75">
      <c r="B11" s="133" t="s">
        <v>368</v>
      </c>
      <c r="C11" s="608"/>
      <c r="D11" s="93"/>
      <c r="E11" s="93"/>
      <c r="F11" s="93"/>
      <c r="G11" s="93"/>
      <c r="H11" s="94"/>
    </row>
    <row r="12" spans="2:8" ht="15.75">
      <c r="B12" s="133" t="s">
        <v>590</v>
      </c>
      <c r="C12" s="95"/>
      <c r="D12" s="93"/>
      <c r="E12" s="93"/>
      <c r="F12" s="93"/>
      <c r="G12" s="93"/>
      <c r="H12" s="94"/>
    </row>
    <row r="13" spans="2:8" ht="15.75">
      <c r="B13" s="133" t="s">
        <v>589</v>
      </c>
      <c r="C13" s="95"/>
      <c r="D13" s="93"/>
      <c r="E13" s="93"/>
      <c r="F13" s="93"/>
      <c r="G13" s="93"/>
      <c r="H13" s="94"/>
    </row>
    <row r="14" spans="2:8" ht="15.75">
      <c r="B14" s="133" t="s">
        <v>1864</v>
      </c>
      <c r="C14" s="95"/>
      <c r="D14" s="93"/>
      <c r="E14" s="93"/>
      <c r="F14" s="93"/>
      <c r="G14" s="93"/>
      <c r="H14" s="94"/>
    </row>
    <row r="15" spans="2:8" ht="15.75">
      <c r="B15" s="133" t="s">
        <v>366</v>
      </c>
      <c r="C15" s="95"/>
      <c r="D15" s="93"/>
      <c r="E15" s="93"/>
      <c r="F15" s="93"/>
      <c r="G15" s="93"/>
      <c r="H15" s="94"/>
    </row>
    <row r="16" spans="2:8" ht="15.75">
      <c r="B16" s="133" t="s">
        <v>529</v>
      </c>
      <c r="C16" s="95"/>
      <c r="D16" s="93"/>
      <c r="E16" s="93"/>
      <c r="F16" s="93"/>
      <c r="G16" s="93"/>
      <c r="H16" s="94"/>
    </row>
    <row r="17" spans="2:8" ht="15.75">
      <c r="B17" s="133" t="s">
        <v>367</v>
      </c>
      <c r="C17" s="95"/>
      <c r="D17" s="93"/>
      <c r="E17" s="93"/>
      <c r="F17" s="93"/>
      <c r="G17" s="93"/>
      <c r="H17" s="94"/>
    </row>
    <row r="18" spans="2:8" ht="16.5" thickBot="1">
      <c r="B18" s="609"/>
      <c r="C18" s="112"/>
      <c r="D18" s="99"/>
      <c r="E18" s="99"/>
      <c r="F18" s="99"/>
      <c r="G18" s="99"/>
      <c r="H18" s="100"/>
    </row>
    <row r="19" spans="2:8" ht="13.5" thickBot="1">
      <c r="B19" s="227"/>
      <c r="C19" s="95"/>
      <c r="D19" s="95"/>
      <c r="E19" s="95"/>
      <c r="F19" s="95"/>
      <c r="G19" s="95"/>
      <c r="H19" s="95"/>
    </row>
    <row r="20" spans="2:8" ht="15" thickBot="1">
      <c r="B20" s="916" t="s">
        <v>793</v>
      </c>
      <c r="C20" s="917"/>
      <c r="D20" s="917"/>
      <c r="E20" s="917"/>
      <c r="F20" s="917"/>
      <c r="G20" s="917"/>
      <c r="H20" s="918"/>
    </row>
    <row r="21" spans="2:8" ht="12.75">
      <c r="B21" s="103"/>
      <c r="C21" s="104"/>
      <c r="D21" s="104"/>
      <c r="E21" s="104"/>
      <c r="F21" s="104"/>
      <c r="G21" s="104"/>
      <c r="H21" s="105"/>
    </row>
    <row r="22" spans="2:8" ht="12.75">
      <c r="B22" s="133" t="s">
        <v>811</v>
      </c>
      <c r="C22" s="70"/>
      <c r="D22" s="70"/>
      <c r="E22" s="70"/>
      <c r="F22" s="70"/>
      <c r="G22" s="70"/>
      <c r="H22" s="108"/>
    </row>
    <row r="23" spans="2:8" ht="12.75">
      <c r="B23" s="133" t="s">
        <v>812</v>
      </c>
      <c r="C23" s="70"/>
      <c r="D23" s="70"/>
      <c r="E23" s="70"/>
      <c r="F23" s="70"/>
      <c r="G23" s="70"/>
      <c r="H23" s="108"/>
    </row>
    <row r="24" spans="2:8" ht="12.75">
      <c r="B24" s="133" t="s">
        <v>813</v>
      </c>
      <c r="C24" s="70"/>
      <c r="D24" s="70"/>
      <c r="E24" s="70"/>
      <c r="F24" s="70"/>
      <c r="G24" s="70"/>
      <c r="H24" s="108"/>
    </row>
    <row r="25" spans="2:8" ht="12.75">
      <c r="B25" s="610" t="s">
        <v>814</v>
      </c>
      <c r="C25" s="106"/>
      <c r="D25" s="106"/>
      <c r="E25" s="106"/>
      <c r="F25" s="106"/>
      <c r="G25" s="106"/>
      <c r="H25" s="107"/>
    </row>
    <row r="26" spans="2:8" ht="12.75">
      <c r="B26" s="610" t="s">
        <v>815</v>
      </c>
      <c r="C26" s="106"/>
      <c r="D26" s="106"/>
      <c r="E26" s="106"/>
      <c r="F26" s="106"/>
      <c r="G26" s="106"/>
      <c r="H26" s="107"/>
    </row>
    <row r="27" spans="2:8" ht="12.75">
      <c r="B27" s="611"/>
      <c r="C27" s="612"/>
      <c r="D27" s="106"/>
      <c r="E27" s="106"/>
      <c r="F27" s="106"/>
      <c r="G27" s="106"/>
      <c r="H27" s="107"/>
    </row>
    <row r="28" spans="2:8" ht="12.75">
      <c r="B28" s="613" t="s">
        <v>816</v>
      </c>
      <c r="C28" s="612"/>
      <c r="D28" s="106"/>
      <c r="E28" s="106"/>
      <c r="F28" s="106"/>
      <c r="G28" s="106"/>
      <c r="H28" s="107"/>
    </row>
    <row r="29" spans="2:8" ht="12.75">
      <c r="B29" s="614" t="s">
        <v>573</v>
      </c>
      <c r="C29" s="612"/>
      <c r="D29" s="106"/>
      <c r="E29" s="106"/>
      <c r="F29" s="106"/>
      <c r="G29" s="106"/>
      <c r="H29" s="107"/>
    </row>
    <row r="30" spans="2:8" ht="12.75">
      <c r="B30" s="614" t="s">
        <v>572</v>
      </c>
      <c r="C30" s="612"/>
      <c r="D30" s="106"/>
      <c r="E30" s="106"/>
      <c r="F30" s="106"/>
      <c r="G30" s="106"/>
      <c r="H30" s="107"/>
    </row>
    <row r="31" spans="2:8" ht="12.75">
      <c r="B31" s="614" t="s">
        <v>822</v>
      </c>
      <c r="C31" s="612"/>
      <c r="D31" s="106"/>
      <c r="E31" s="106"/>
      <c r="F31" s="106"/>
      <c r="G31" s="106"/>
      <c r="H31" s="107"/>
    </row>
    <row r="32" spans="2:8" ht="12.75">
      <c r="B32" s="610"/>
      <c r="C32" s="612"/>
      <c r="D32" s="106"/>
      <c r="E32" s="106"/>
      <c r="F32" s="106"/>
      <c r="G32" s="106"/>
      <c r="H32" s="107"/>
    </row>
    <row r="33" spans="2:8" ht="12.75">
      <c r="B33" s="39" t="s">
        <v>949</v>
      </c>
      <c r="C33" s="85"/>
      <c r="D33" s="106"/>
      <c r="E33" s="106"/>
      <c r="F33" s="106"/>
      <c r="G33" s="106"/>
      <c r="H33" s="107"/>
    </row>
    <row r="34" spans="2:8" ht="12.75">
      <c r="B34" s="41" t="s">
        <v>906</v>
      </c>
      <c r="C34" s="85"/>
      <c r="D34" s="106"/>
      <c r="E34" s="106"/>
      <c r="F34" s="106"/>
      <c r="G34" s="106"/>
      <c r="H34" s="107"/>
    </row>
    <row r="35" spans="2:8" ht="12.75">
      <c r="B35" s="41" t="s">
        <v>920</v>
      </c>
      <c r="C35" s="85"/>
      <c r="D35" s="106"/>
      <c r="E35" s="106"/>
      <c r="F35" s="106"/>
      <c r="G35" s="106"/>
      <c r="H35" s="107"/>
    </row>
    <row r="36" spans="2:8" ht="12.75">
      <c r="B36" s="43" t="s">
        <v>672</v>
      </c>
      <c r="C36" s="70"/>
      <c r="D36" s="70"/>
      <c r="E36" s="70"/>
      <c r="F36" s="70"/>
      <c r="G36" s="70"/>
      <c r="H36" s="108"/>
    </row>
    <row r="37" spans="2:8" ht="12.75">
      <c r="B37" s="133"/>
      <c r="C37" s="70"/>
      <c r="D37" s="70"/>
      <c r="E37" s="70"/>
      <c r="F37" s="70"/>
      <c r="G37" s="70"/>
      <c r="H37" s="108"/>
    </row>
    <row r="38" spans="2:8" ht="12.75">
      <c r="B38" s="615" t="s">
        <v>2008</v>
      </c>
      <c r="C38" s="616"/>
      <c r="D38" s="70"/>
      <c r="E38" s="70"/>
      <c r="F38" s="70"/>
      <c r="G38" s="70"/>
      <c r="H38" s="108"/>
    </row>
    <row r="39" spans="2:8" ht="12.75">
      <c r="B39" s="133" t="s">
        <v>2009</v>
      </c>
      <c r="C39" s="85"/>
      <c r="D39" s="70"/>
      <c r="E39" s="70"/>
      <c r="F39" s="70"/>
      <c r="G39" s="70"/>
      <c r="H39" s="108"/>
    </row>
    <row r="40" spans="2:8" ht="12.75">
      <c r="B40" s="133" t="s">
        <v>576</v>
      </c>
      <c r="C40" s="85"/>
      <c r="D40" s="70"/>
      <c r="E40" s="70"/>
      <c r="F40" s="70"/>
      <c r="G40" s="70"/>
      <c r="H40" s="108"/>
    </row>
    <row r="41" spans="2:8" ht="12.75">
      <c r="B41" s="92" t="s">
        <v>825</v>
      </c>
      <c r="C41" s="85"/>
      <c r="D41" s="70"/>
      <c r="E41" s="70"/>
      <c r="F41" s="70"/>
      <c r="G41" s="70"/>
      <c r="H41" s="108"/>
    </row>
    <row r="42" spans="2:8" ht="12.75">
      <c r="B42" s="133" t="s">
        <v>905</v>
      </c>
      <c r="C42" s="85"/>
      <c r="D42" s="70"/>
      <c r="E42" s="70"/>
      <c r="F42" s="70"/>
      <c r="G42" s="70"/>
      <c r="H42" s="108"/>
    </row>
    <row r="43" spans="2:8" ht="12.75">
      <c r="B43" s="133"/>
      <c r="C43" s="70"/>
      <c r="D43" s="70"/>
      <c r="E43" s="70"/>
      <c r="F43" s="70"/>
      <c r="G43" s="70"/>
      <c r="H43" s="108"/>
    </row>
    <row r="44" spans="2:8" ht="12.75">
      <c r="B44" s="615" t="s">
        <v>2010</v>
      </c>
      <c r="C44" s="142"/>
      <c r="D44" s="70"/>
      <c r="E44" s="70"/>
      <c r="F44" s="70"/>
      <c r="G44" s="70"/>
      <c r="H44" s="108"/>
    </row>
    <row r="45" spans="2:8" ht="12.75">
      <c r="B45" s="133" t="s">
        <v>1712</v>
      </c>
      <c r="C45" s="85"/>
      <c r="D45" s="70"/>
      <c r="E45" s="70"/>
      <c r="F45" s="70"/>
      <c r="G45" s="70"/>
      <c r="H45" s="108"/>
    </row>
    <row r="46" spans="2:8" ht="12.75">
      <c r="B46" s="133" t="s">
        <v>1713</v>
      </c>
      <c r="C46" s="85"/>
      <c r="D46" s="70"/>
      <c r="E46" s="70"/>
      <c r="F46" s="70"/>
      <c r="G46" s="70"/>
      <c r="H46" s="108"/>
    </row>
    <row r="47" spans="2:8" ht="12.75">
      <c r="B47" s="617"/>
      <c r="C47" s="70"/>
      <c r="D47" s="70"/>
      <c r="E47" s="70"/>
      <c r="F47" s="70"/>
      <c r="G47" s="70"/>
      <c r="H47" s="108"/>
    </row>
    <row r="48" spans="2:8" ht="12.75">
      <c r="B48" s="615" t="s">
        <v>2011</v>
      </c>
      <c r="C48" s="70"/>
      <c r="D48" s="70"/>
      <c r="E48" s="70"/>
      <c r="F48" s="70"/>
      <c r="G48" s="70"/>
      <c r="H48" s="108"/>
    </row>
    <row r="49" spans="2:8" ht="12.75">
      <c r="B49" s="133" t="s">
        <v>575</v>
      </c>
      <c r="C49" s="85"/>
      <c r="D49" s="70"/>
      <c r="E49" s="70"/>
      <c r="F49" s="70"/>
      <c r="G49" s="70"/>
      <c r="H49" s="108"/>
    </row>
    <row r="50" spans="2:8" ht="12.75">
      <c r="B50" s="133" t="s">
        <v>574</v>
      </c>
      <c r="C50" s="85"/>
      <c r="D50" s="70"/>
      <c r="E50" s="70"/>
      <c r="F50" s="70"/>
      <c r="G50" s="70"/>
      <c r="H50" s="108"/>
    </row>
    <row r="51" spans="2:8" ht="12.75">
      <c r="B51" s="133"/>
      <c r="C51" s="70"/>
      <c r="D51" s="70"/>
      <c r="E51" s="70"/>
      <c r="F51" s="70"/>
      <c r="G51" s="70"/>
      <c r="H51" s="108"/>
    </row>
    <row r="52" spans="2:8" ht="12.75">
      <c r="B52" s="615" t="s">
        <v>14</v>
      </c>
      <c r="C52" s="70"/>
      <c r="D52" s="70"/>
      <c r="E52" s="70"/>
      <c r="F52" s="70"/>
      <c r="G52" s="70"/>
      <c r="H52" s="108"/>
    </row>
    <row r="53" spans="2:8" ht="12.75">
      <c r="B53" s="133" t="s">
        <v>823</v>
      </c>
      <c r="C53" s="85"/>
      <c r="D53" s="70"/>
      <c r="E53" s="70"/>
      <c r="F53" s="70"/>
      <c r="G53" s="70"/>
      <c r="H53" s="108"/>
    </row>
    <row r="54" spans="2:8" ht="12.75">
      <c r="B54" s="133" t="s">
        <v>1936</v>
      </c>
      <c r="C54" s="85"/>
      <c r="D54" s="70"/>
      <c r="E54" s="70"/>
      <c r="F54" s="70"/>
      <c r="G54" s="70"/>
      <c r="H54" s="108"/>
    </row>
    <row r="55" spans="2:8" ht="12.75">
      <c r="B55" s="133" t="s">
        <v>824</v>
      </c>
      <c r="C55" s="85"/>
      <c r="D55" s="70"/>
      <c r="E55" s="70"/>
      <c r="F55" s="70"/>
      <c r="G55" s="70"/>
      <c r="H55" s="108"/>
    </row>
    <row r="56" spans="2:8" ht="13.5" thickBot="1">
      <c r="B56" s="111"/>
      <c r="C56" s="112"/>
      <c r="D56" s="112"/>
      <c r="E56" s="112"/>
      <c r="F56" s="112"/>
      <c r="G56" s="112"/>
      <c r="H56" s="113"/>
    </row>
    <row r="57" spans="2:8" ht="13.5" thickBot="1">
      <c r="B57" s="67"/>
      <c r="C57" s="114"/>
      <c r="D57" s="114"/>
      <c r="E57" s="70"/>
      <c r="F57" s="70"/>
      <c r="G57" s="70"/>
      <c r="H57" s="70"/>
    </row>
    <row r="58" spans="2:8" ht="15" thickBot="1">
      <c r="B58" s="916" t="s">
        <v>1978</v>
      </c>
      <c r="C58" s="917"/>
      <c r="D58" s="917"/>
      <c r="E58" s="917"/>
      <c r="F58" s="917"/>
      <c r="G58" s="917"/>
      <c r="H58" s="918"/>
    </row>
    <row r="59" spans="2:8" ht="12.75">
      <c r="B59" s="115"/>
      <c r="C59" s="116"/>
      <c r="D59" s="116"/>
      <c r="E59" s="116"/>
      <c r="F59" s="116"/>
      <c r="G59" s="116"/>
      <c r="H59" s="117"/>
    </row>
    <row r="60" spans="1:8" ht="12.75">
      <c r="A60" s="95" t="s">
        <v>744</v>
      </c>
      <c r="B60" s="617" t="s">
        <v>2012</v>
      </c>
      <c r="C60" s="70"/>
      <c r="D60" s="70"/>
      <c r="E60" s="70"/>
      <c r="F60" s="70"/>
      <c r="G60" s="70"/>
      <c r="H60" s="618"/>
    </row>
    <row r="61" spans="1:8" ht="12.75">
      <c r="A61" s="95"/>
      <c r="B61" s="133"/>
      <c r="C61" s="70"/>
      <c r="D61" s="70"/>
      <c r="E61" s="70"/>
      <c r="F61" s="70"/>
      <c r="G61" s="70"/>
      <c r="H61" s="618"/>
    </row>
    <row r="62" spans="1:8" ht="12.75">
      <c r="A62" s="95"/>
      <c r="B62" s="133"/>
      <c r="C62" s="70"/>
      <c r="D62" s="1015" t="s">
        <v>2013</v>
      </c>
      <c r="E62" s="1016"/>
      <c r="F62" s="1017" t="s">
        <v>817</v>
      </c>
      <c r="G62" s="1010" t="s">
        <v>2014</v>
      </c>
      <c r="H62" s="1013" t="s">
        <v>818</v>
      </c>
    </row>
    <row r="63" spans="1:8" ht="12.75">
      <c r="A63" s="95"/>
      <c r="B63" s="133"/>
      <c r="C63" s="70"/>
      <c r="D63" s="619" t="s">
        <v>955</v>
      </c>
      <c r="E63" s="619" t="s">
        <v>1897</v>
      </c>
      <c r="F63" s="1018"/>
      <c r="G63" s="1011"/>
      <c r="H63" s="1014"/>
    </row>
    <row r="64" spans="1:8" ht="12.75">
      <c r="A64" s="95" t="s">
        <v>1571</v>
      </c>
      <c r="B64" s="620" t="s">
        <v>819</v>
      </c>
      <c r="C64" s="621"/>
      <c r="D64" s="622"/>
      <c r="E64" s="622"/>
      <c r="F64" s="623">
        <f aca="true" t="shared" si="0" ref="F64:F69">SUM(D64:E64)</f>
        <v>0</v>
      </c>
      <c r="G64" s="622"/>
      <c r="H64" s="624">
        <f aca="true" t="shared" si="1" ref="H64:H69">F64+G64</f>
        <v>0</v>
      </c>
    </row>
    <row r="65" spans="1:8" ht="12.75">
      <c r="A65" s="95" t="s">
        <v>1572</v>
      </c>
      <c r="B65" s="625" t="s">
        <v>820</v>
      </c>
      <c r="C65" s="626"/>
      <c r="D65" s="627"/>
      <c r="E65" s="627"/>
      <c r="F65" s="628">
        <f t="shared" si="0"/>
        <v>0</v>
      </c>
      <c r="G65" s="627"/>
      <c r="H65" s="629">
        <f t="shared" si="1"/>
        <v>0</v>
      </c>
    </row>
    <row r="66" spans="1:8" ht="12.75">
      <c r="A66" s="95" t="s">
        <v>1573</v>
      </c>
      <c r="B66" s="625" t="s">
        <v>821</v>
      </c>
      <c r="C66" s="626"/>
      <c r="D66" s="627"/>
      <c r="E66" s="627"/>
      <c r="F66" s="628">
        <f t="shared" si="0"/>
        <v>0</v>
      </c>
      <c r="G66" s="627"/>
      <c r="H66" s="629">
        <f t="shared" si="1"/>
        <v>0</v>
      </c>
    </row>
    <row r="67" spans="1:8" ht="12.75">
      <c r="A67" s="95" t="s">
        <v>1574</v>
      </c>
      <c r="B67" s="625" t="s">
        <v>675</v>
      </c>
      <c r="C67" s="626"/>
      <c r="D67" s="627"/>
      <c r="E67" s="627"/>
      <c r="F67" s="628">
        <f t="shared" si="0"/>
        <v>0</v>
      </c>
      <c r="G67" s="627"/>
      <c r="H67" s="629">
        <f t="shared" si="1"/>
        <v>0</v>
      </c>
    </row>
    <row r="68" spans="1:8" ht="12.75">
      <c r="A68" s="95" t="s">
        <v>1575</v>
      </c>
      <c r="B68" s="625" t="s">
        <v>1868</v>
      </c>
      <c r="C68" s="626"/>
      <c r="D68" s="627"/>
      <c r="E68" s="627"/>
      <c r="F68" s="628">
        <f t="shared" si="0"/>
        <v>0</v>
      </c>
      <c r="G68" s="630"/>
      <c r="H68" s="629">
        <f t="shared" si="1"/>
        <v>0</v>
      </c>
    </row>
    <row r="69" spans="1:8" ht="12.75">
      <c r="A69" s="95" t="s">
        <v>1576</v>
      </c>
      <c r="B69" s="631" t="s">
        <v>553</v>
      </c>
      <c r="C69" s="632"/>
      <c r="D69" s="630"/>
      <c r="E69" s="630"/>
      <c r="F69" s="628">
        <f t="shared" si="0"/>
        <v>0</v>
      </c>
      <c r="G69" s="633"/>
      <c r="H69" s="629">
        <f t="shared" si="1"/>
        <v>0</v>
      </c>
    </row>
    <row r="70" spans="1:8" ht="12.75">
      <c r="A70" s="95" t="s">
        <v>1577</v>
      </c>
      <c r="B70" s="634" t="s">
        <v>571</v>
      </c>
      <c r="C70" s="635"/>
      <c r="D70" s="636">
        <f>SUM(D64:D69)</f>
        <v>0</v>
      </c>
      <c r="E70" s="636">
        <f>SUM(E64:E69)</f>
        <v>0</v>
      </c>
      <c r="F70" s="636">
        <f>SUM(F64:F69)</f>
        <v>0</v>
      </c>
      <c r="G70" s="636">
        <f>SUM(G64:G69)</f>
        <v>0</v>
      </c>
      <c r="H70" s="637">
        <f>SUM(H64:H69)</f>
        <v>0</v>
      </c>
    </row>
    <row r="71" spans="1:8" ht="12.75">
      <c r="A71" s="95"/>
      <c r="B71" s="133"/>
      <c r="C71" s="70"/>
      <c r="D71" s="70"/>
      <c r="E71" s="70"/>
      <c r="F71" s="70"/>
      <c r="G71" s="70"/>
      <c r="H71" s="618"/>
    </row>
    <row r="72" spans="1:8" ht="12.75">
      <c r="A72" s="95" t="s">
        <v>737</v>
      </c>
      <c r="B72" s="617" t="s">
        <v>2015</v>
      </c>
      <c r="C72" s="70"/>
      <c r="D72" s="70"/>
      <c r="E72" s="70"/>
      <c r="F72" s="70"/>
      <c r="G72" s="70"/>
      <c r="H72" s="618"/>
    </row>
    <row r="73" spans="1:8" ht="12.75">
      <c r="A73" s="95"/>
      <c r="B73" s="133"/>
      <c r="C73" s="70"/>
      <c r="D73" s="70"/>
      <c r="E73" s="70"/>
      <c r="F73" s="70"/>
      <c r="G73" s="70"/>
      <c r="H73" s="618"/>
    </row>
    <row r="74" spans="1:8" ht="12.75">
      <c r="A74" s="95"/>
      <c r="B74" s="133"/>
      <c r="C74" s="70"/>
      <c r="D74" s="1015" t="s">
        <v>2013</v>
      </c>
      <c r="E74" s="1016"/>
      <c r="F74" s="1017" t="s">
        <v>817</v>
      </c>
      <c r="G74" s="1010" t="s">
        <v>2014</v>
      </c>
      <c r="H74" s="1013" t="s">
        <v>818</v>
      </c>
    </row>
    <row r="75" spans="1:8" ht="12.75">
      <c r="A75" s="95"/>
      <c r="B75" s="133"/>
      <c r="C75" s="70"/>
      <c r="D75" s="619" t="s">
        <v>955</v>
      </c>
      <c r="E75" s="619" t="s">
        <v>1897</v>
      </c>
      <c r="F75" s="1018"/>
      <c r="G75" s="1011"/>
      <c r="H75" s="1014"/>
    </row>
    <row r="76" spans="1:8" ht="12.75">
      <c r="A76" s="95" t="s">
        <v>1578</v>
      </c>
      <c r="B76" s="620" t="s">
        <v>819</v>
      </c>
      <c r="C76" s="621"/>
      <c r="D76" s="622"/>
      <c r="E76" s="622"/>
      <c r="F76" s="623">
        <f aca="true" t="shared" si="2" ref="F76:F81">SUM(D76:E76)</f>
        <v>0</v>
      </c>
      <c r="G76" s="622"/>
      <c r="H76" s="624">
        <f aca="true" t="shared" si="3" ref="H76:H81">F76+G76</f>
        <v>0</v>
      </c>
    </row>
    <row r="77" spans="1:8" ht="12.75">
      <c r="A77" s="95" t="s">
        <v>1579</v>
      </c>
      <c r="B77" s="625" t="s">
        <v>820</v>
      </c>
      <c r="C77" s="626"/>
      <c r="D77" s="627"/>
      <c r="E77" s="627"/>
      <c r="F77" s="628">
        <f t="shared" si="2"/>
        <v>0</v>
      </c>
      <c r="G77" s="627"/>
      <c r="H77" s="629">
        <f t="shared" si="3"/>
        <v>0</v>
      </c>
    </row>
    <row r="78" spans="1:8" ht="12.75">
      <c r="A78" s="95" t="s">
        <v>309</v>
      </c>
      <c r="B78" s="625" t="s">
        <v>821</v>
      </c>
      <c r="C78" s="626"/>
      <c r="D78" s="627"/>
      <c r="E78" s="627"/>
      <c r="F78" s="628">
        <f t="shared" si="2"/>
        <v>0</v>
      </c>
      <c r="G78" s="627"/>
      <c r="H78" s="629">
        <f t="shared" si="3"/>
        <v>0</v>
      </c>
    </row>
    <row r="79" spans="1:8" ht="12.75">
      <c r="A79" s="95" t="s">
        <v>310</v>
      </c>
      <c r="B79" s="625" t="s">
        <v>675</v>
      </c>
      <c r="C79" s="626"/>
      <c r="D79" s="627"/>
      <c r="E79" s="627"/>
      <c r="F79" s="628">
        <f t="shared" si="2"/>
        <v>0</v>
      </c>
      <c r="G79" s="627"/>
      <c r="H79" s="629">
        <f t="shared" si="3"/>
        <v>0</v>
      </c>
    </row>
    <row r="80" spans="1:8" ht="12.75">
      <c r="A80" s="95" t="s">
        <v>311</v>
      </c>
      <c r="B80" s="625" t="s">
        <v>1868</v>
      </c>
      <c r="C80" s="626"/>
      <c r="D80" s="627"/>
      <c r="E80" s="627"/>
      <c r="F80" s="628">
        <f t="shared" si="2"/>
        <v>0</v>
      </c>
      <c r="G80" s="630"/>
      <c r="H80" s="629">
        <f t="shared" si="3"/>
        <v>0</v>
      </c>
    </row>
    <row r="81" spans="1:8" ht="12.75">
      <c r="A81" s="95" t="s">
        <v>312</v>
      </c>
      <c r="B81" s="631" t="s">
        <v>553</v>
      </c>
      <c r="C81" s="632"/>
      <c r="D81" s="630"/>
      <c r="E81" s="630"/>
      <c r="F81" s="628">
        <f t="shared" si="2"/>
        <v>0</v>
      </c>
      <c r="G81" s="633"/>
      <c r="H81" s="629">
        <f t="shared" si="3"/>
        <v>0</v>
      </c>
    </row>
    <row r="82" spans="1:8" ht="12.75">
      <c r="A82" s="95" t="s">
        <v>313</v>
      </c>
      <c r="B82" s="634" t="s">
        <v>571</v>
      </c>
      <c r="C82" s="635"/>
      <c r="D82" s="636">
        <f>SUM(D76:D81)</f>
        <v>0</v>
      </c>
      <c r="E82" s="636">
        <f>SUM(E76:E81)</f>
        <v>0</v>
      </c>
      <c r="F82" s="636">
        <f>SUM(F76:F81)</f>
        <v>0</v>
      </c>
      <c r="G82" s="636">
        <f>SUM(G76:G81)</f>
        <v>0</v>
      </c>
      <c r="H82" s="637">
        <f>SUM(H76:H81)</f>
        <v>0</v>
      </c>
    </row>
    <row r="83" spans="1:8" ht="12.75">
      <c r="A83" s="95"/>
      <c r="B83" s="638"/>
      <c r="C83" s="1012"/>
      <c r="D83" s="1012"/>
      <c r="E83" s="640"/>
      <c r="F83" s="641"/>
      <c r="G83" s="641"/>
      <c r="H83" s="642"/>
    </row>
    <row r="84" spans="1:8" ht="12.75">
      <c r="A84" s="95"/>
      <c r="B84" s="638"/>
      <c r="C84" s="70"/>
      <c r="D84" s="70"/>
      <c r="E84" s="639"/>
      <c r="F84" s="643"/>
      <c r="G84" s="643"/>
      <c r="H84" s="644"/>
    </row>
    <row r="85" spans="1:8" ht="12.75">
      <c r="A85" s="95" t="s">
        <v>314</v>
      </c>
      <c r="B85" s="133" t="s">
        <v>1666</v>
      </c>
      <c r="C85" s="70"/>
      <c r="D85" s="70"/>
      <c r="E85" s="70"/>
      <c r="F85" s="70"/>
      <c r="G85" s="54" t="s">
        <v>1974</v>
      </c>
      <c r="H85" s="645"/>
    </row>
    <row r="86" spans="1:8" ht="12.75">
      <c r="A86" s="95" t="s">
        <v>315</v>
      </c>
      <c r="B86" s="133" t="s">
        <v>1667</v>
      </c>
      <c r="C86" s="70"/>
      <c r="D86" s="70"/>
      <c r="E86" s="70"/>
      <c r="F86" s="70"/>
      <c r="G86" s="54" t="s">
        <v>1974</v>
      </c>
      <c r="H86" s="645"/>
    </row>
    <row r="87" spans="1:8" ht="12.75">
      <c r="A87" s="95"/>
      <c r="B87" s="133"/>
      <c r="C87" s="70"/>
      <c r="D87" s="70"/>
      <c r="E87" s="70"/>
      <c r="F87" s="70"/>
      <c r="G87" s="646"/>
      <c r="H87" s="618"/>
    </row>
    <row r="88" spans="1:8" ht="12.75">
      <c r="A88" s="95" t="s">
        <v>316</v>
      </c>
      <c r="B88" s="133" t="s">
        <v>554</v>
      </c>
      <c r="C88" s="70"/>
      <c r="D88" s="70"/>
      <c r="E88" s="70"/>
      <c r="F88" s="70"/>
      <c r="G88" s="134"/>
      <c r="H88" s="618"/>
    </row>
    <row r="89" spans="1:8" ht="12.75">
      <c r="A89" s="95"/>
      <c r="B89" s="133"/>
      <c r="C89" s="70"/>
      <c r="D89" s="70"/>
      <c r="E89" s="70"/>
      <c r="F89" s="70"/>
      <c r="G89" s="647"/>
      <c r="H89" s="618"/>
    </row>
    <row r="90" spans="1:8" ht="15.75">
      <c r="A90" s="95" t="s">
        <v>317</v>
      </c>
      <c r="B90" s="133" t="s">
        <v>2016</v>
      </c>
      <c r="C90" s="70"/>
      <c r="D90" s="70"/>
      <c r="E90" s="70"/>
      <c r="F90" s="70"/>
      <c r="G90" s="134"/>
      <c r="H90" s="618"/>
    </row>
    <row r="91" spans="1:8" ht="12.75">
      <c r="A91" s="95"/>
      <c r="B91" s="133"/>
      <c r="C91" s="70"/>
      <c r="D91" s="70"/>
      <c r="E91" s="70"/>
      <c r="F91" s="70"/>
      <c r="G91" s="648"/>
      <c r="H91" s="108"/>
    </row>
    <row r="92" spans="1:8" ht="12.75">
      <c r="A92" s="95" t="s">
        <v>318</v>
      </c>
      <c r="B92" s="133" t="s">
        <v>1960</v>
      </c>
      <c r="C92" s="70"/>
      <c r="D92" s="70"/>
      <c r="E92" s="70"/>
      <c r="F92" s="70"/>
      <c r="G92" s="134"/>
      <c r="H92" s="108"/>
    </row>
    <row r="93" spans="1:8" ht="12.75">
      <c r="A93" s="95"/>
      <c r="B93" s="649"/>
      <c r="C93" s="70"/>
      <c r="D93" s="70"/>
      <c r="E93" s="70"/>
      <c r="F93" s="70"/>
      <c r="G93" s="648"/>
      <c r="H93" s="108"/>
    </row>
    <row r="94" spans="1:8" ht="12.75">
      <c r="A94" s="95" t="s">
        <v>319</v>
      </c>
      <c r="B94" s="133" t="s">
        <v>555</v>
      </c>
      <c r="C94" s="70"/>
      <c r="D94" s="70"/>
      <c r="E94" s="70"/>
      <c r="F94" s="70"/>
      <c r="G94" s="134"/>
      <c r="H94" s="618"/>
    </row>
    <row r="95" spans="1:8" ht="12.75">
      <c r="A95" s="95"/>
      <c r="B95" s="133"/>
      <c r="C95" s="70"/>
      <c r="D95" s="70"/>
      <c r="E95" s="70"/>
      <c r="F95" s="70"/>
      <c r="G95" s="648"/>
      <c r="H95" s="108"/>
    </row>
    <row r="96" spans="1:8" ht="12.75">
      <c r="A96" s="95" t="s">
        <v>320</v>
      </c>
      <c r="B96" s="133" t="s">
        <v>13</v>
      </c>
      <c r="C96" s="70"/>
      <c r="D96" s="70"/>
      <c r="E96" s="70"/>
      <c r="F96" s="70"/>
      <c r="G96" s="134"/>
      <c r="H96" s="108"/>
    </row>
    <row r="97" spans="1:8" ht="12.75">
      <c r="A97" s="95"/>
      <c r="B97" s="133"/>
      <c r="C97" s="70"/>
      <c r="D97" s="70"/>
      <c r="E97" s="70"/>
      <c r="F97" s="70"/>
      <c r="G97" s="70"/>
      <c r="H97" s="108"/>
    </row>
    <row r="98" spans="1:8" ht="12.75">
      <c r="A98" s="95" t="s">
        <v>758</v>
      </c>
      <c r="B98" s="617" t="s">
        <v>556</v>
      </c>
      <c r="C98" s="70"/>
      <c r="D98" s="70"/>
      <c r="E98" s="70"/>
      <c r="F98" s="70"/>
      <c r="G98" s="70"/>
      <c r="H98" s="108"/>
    </row>
    <row r="99" spans="1:8" ht="12.75">
      <c r="A99" s="95"/>
      <c r="B99" s="133"/>
      <c r="C99" s="70"/>
      <c r="D99" s="70"/>
      <c r="E99" s="70"/>
      <c r="F99" s="650" t="s">
        <v>557</v>
      </c>
      <c r="G99" s="650" t="s">
        <v>558</v>
      </c>
      <c r="H99" s="108"/>
    </row>
    <row r="100" spans="1:8" ht="12.75">
      <c r="A100" s="95" t="s">
        <v>321</v>
      </c>
      <c r="B100" s="133"/>
      <c r="C100" s="651" t="s">
        <v>559</v>
      </c>
      <c r="D100" s="652"/>
      <c r="E100" s="653"/>
      <c r="F100" s="54" t="s">
        <v>1974</v>
      </c>
      <c r="G100" s="54" t="s">
        <v>1974</v>
      </c>
      <c r="H100" s="108"/>
    </row>
    <row r="101" spans="1:8" ht="12.75">
      <c r="A101" s="95" t="s">
        <v>322</v>
      </c>
      <c r="B101" s="133"/>
      <c r="C101" s="654" t="s">
        <v>560</v>
      </c>
      <c r="D101" s="655"/>
      <c r="E101" s="656"/>
      <c r="F101" s="54" t="s">
        <v>1974</v>
      </c>
      <c r="G101" s="54" t="s">
        <v>1974</v>
      </c>
      <c r="H101" s="108"/>
    </row>
    <row r="102" spans="1:8" ht="12.75">
      <c r="A102" s="95" t="s">
        <v>1540</v>
      </c>
      <c r="B102" s="133"/>
      <c r="C102" s="654" t="s">
        <v>561</v>
      </c>
      <c r="D102" s="655"/>
      <c r="E102" s="656"/>
      <c r="F102" s="657"/>
      <c r="G102" s="658"/>
      <c r="H102" s="108"/>
    </row>
    <row r="103" spans="1:8" ht="12.75">
      <c r="A103" s="95" t="s">
        <v>1541</v>
      </c>
      <c r="B103" s="133"/>
      <c r="C103" s="659" t="s">
        <v>562</v>
      </c>
      <c r="D103" s="660"/>
      <c r="E103" s="661"/>
      <c r="F103" s="662"/>
      <c r="G103" s="663"/>
      <c r="H103" s="618"/>
    </row>
    <row r="104" spans="1:8" ht="13.5" thickBot="1">
      <c r="A104" s="95"/>
      <c r="B104" s="111"/>
      <c r="C104" s="112"/>
      <c r="D104" s="112"/>
      <c r="E104" s="112"/>
      <c r="F104" s="112"/>
      <c r="G104" s="112"/>
      <c r="H104" s="113"/>
    </row>
    <row r="105" spans="1:8" ht="16.5" thickBot="1">
      <c r="A105" s="95"/>
      <c r="B105" s="132"/>
      <c r="C105" s="93"/>
      <c r="D105" s="93"/>
      <c r="E105" s="93"/>
      <c r="F105" s="93"/>
      <c r="G105" s="93"/>
      <c r="H105" s="93"/>
    </row>
    <row r="106" spans="1:8" ht="15" thickBot="1">
      <c r="A106" s="95" t="s">
        <v>440</v>
      </c>
      <c r="B106" s="916" t="s">
        <v>546</v>
      </c>
      <c r="C106" s="917"/>
      <c r="D106" s="917"/>
      <c r="E106" s="917"/>
      <c r="F106" s="917"/>
      <c r="G106" s="917"/>
      <c r="H106" s="918"/>
    </row>
    <row r="107" spans="1:8" ht="12.75">
      <c r="A107" s="95"/>
      <c r="B107" s="923" t="s">
        <v>1754</v>
      </c>
      <c r="C107" s="924"/>
      <c r="D107" s="924"/>
      <c r="E107" s="924"/>
      <c r="F107" s="924"/>
      <c r="G107" s="924"/>
      <c r="H107" s="925"/>
    </row>
    <row r="108" spans="1:8" ht="12.75">
      <c r="A108" s="95"/>
      <c r="B108" s="926" t="s">
        <v>1755</v>
      </c>
      <c r="C108" s="927"/>
      <c r="D108" s="927"/>
      <c r="E108" s="927"/>
      <c r="F108" s="927"/>
      <c r="G108" s="927"/>
      <c r="H108" s="928"/>
    </row>
    <row r="109" spans="1:8" ht="12.75">
      <c r="A109" s="95"/>
      <c r="B109" s="41"/>
      <c r="C109" s="62"/>
      <c r="D109" s="62"/>
      <c r="E109" s="62"/>
      <c r="F109" s="62"/>
      <c r="G109" s="62"/>
      <c r="H109" s="63"/>
    </row>
    <row r="110" spans="1:8" ht="12.75">
      <c r="A110" s="95"/>
      <c r="B110" s="41" t="s">
        <v>525</v>
      </c>
      <c r="C110" s="62"/>
      <c r="D110" s="62"/>
      <c r="E110" s="62"/>
      <c r="F110" s="62"/>
      <c r="G110" s="62"/>
      <c r="H110" s="63"/>
    </row>
    <row r="111" spans="1:8" ht="12.75">
      <c r="A111" s="95"/>
      <c r="B111" s="41" t="s">
        <v>676</v>
      </c>
      <c r="C111" s="62"/>
      <c r="D111" s="62"/>
      <c r="E111" s="62"/>
      <c r="F111" s="62"/>
      <c r="G111" s="62"/>
      <c r="H111" s="63"/>
    </row>
    <row r="112" spans="1:8" ht="12.75">
      <c r="A112" s="95"/>
      <c r="B112" s="41" t="s">
        <v>530</v>
      </c>
      <c r="C112" s="62"/>
      <c r="D112" s="62"/>
      <c r="E112" s="62"/>
      <c r="F112" s="62"/>
      <c r="G112" s="62"/>
      <c r="H112" s="63"/>
    </row>
    <row r="113" spans="1:8" ht="12.75">
      <c r="A113" s="95"/>
      <c r="B113" s="41" t="s">
        <v>1890</v>
      </c>
      <c r="C113" s="62"/>
      <c r="D113" s="62"/>
      <c r="E113" s="62"/>
      <c r="F113" s="62"/>
      <c r="G113" s="62"/>
      <c r="H113" s="63"/>
    </row>
    <row r="114" spans="1:8" ht="12.75">
      <c r="A114" s="95"/>
      <c r="B114" s="41" t="s">
        <v>790</v>
      </c>
      <c r="C114" s="62"/>
      <c r="D114" s="62"/>
      <c r="E114" s="62"/>
      <c r="F114" s="62"/>
      <c r="G114" s="62"/>
      <c r="H114" s="63"/>
    </row>
    <row r="115" spans="1:8" ht="12.75">
      <c r="A115" s="95"/>
      <c r="B115" s="41" t="s">
        <v>1303</v>
      </c>
      <c r="C115" s="106"/>
      <c r="D115" s="106"/>
      <c r="E115" s="106"/>
      <c r="F115" s="106"/>
      <c r="G115" s="106"/>
      <c r="H115" s="107"/>
    </row>
    <row r="116" spans="1:8" ht="12.75">
      <c r="A116" s="95"/>
      <c r="B116" s="41" t="s">
        <v>526</v>
      </c>
      <c r="C116" s="106"/>
      <c r="D116" s="106"/>
      <c r="E116" s="106"/>
      <c r="F116" s="106"/>
      <c r="G116" s="106"/>
      <c r="H116" s="107"/>
    </row>
    <row r="117" spans="1:8" ht="12.75">
      <c r="A117" s="95"/>
      <c r="B117" s="92" t="s">
        <v>563</v>
      </c>
      <c r="C117" s="106"/>
      <c r="D117" s="106"/>
      <c r="E117" s="106"/>
      <c r="F117" s="106"/>
      <c r="G117" s="106"/>
      <c r="H117" s="107"/>
    </row>
    <row r="118" spans="1:8" ht="12.75">
      <c r="A118" s="95"/>
      <c r="B118" s="41"/>
      <c r="C118" s="106"/>
      <c r="D118" s="106"/>
      <c r="E118" s="106"/>
      <c r="F118" s="106"/>
      <c r="G118" s="106"/>
      <c r="H118" s="107"/>
    </row>
    <row r="119" spans="1:8" ht="12.75">
      <c r="A119" s="95" t="s">
        <v>323</v>
      </c>
      <c r="B119" s="133"/>
      <c r="C119" s="70" t="s">
        <v>564</v>
      </c>
      <c r="D119" s="70"/>
      <c r="E119" s="70"/>
      <c r="F119" s="70"/>
      <c r="G119" s="134"/>
      <c r="H119" s="108"/>
    </row>
    <row r="120" spans="1:8" ht="12.75">
      <c r="A120" s="95" t="s">
        <v>324</v>
      </c>
      <c r="B120" s="133"/>
      <c r="C120" s="70" t="s">
        <v>565</v>
      </c>
      <c r="D120" s="70"/>
      <c r="E120" s="70"/>
      <c r="F120" s="70"/>
      <c r="G120" s="134"/>
      <c r="H120" s="108"/>
    </row>
    <row r="121" spans="1:8" ht="12.75">
      <c r="A121" s="95" t="s">
        <v>325</v>
      </c>
      <c r="B121" s="133"/>
      <c r="C121" s="70" t="s">
        <v>566</v>
      </c>
      <c r="D121" s="70"/>
      <c r="E121" s="70"/>
      <c r="F121" s="70"/>
      <c r="G121" s="134"/>
      <c r="H121" s="108"/>
    </row>
    <row r="122" spans="1:8" ht="12.75">
      <c r="A122" s="95" t="s">
        <v>326</v>
      </c>
      <c r="B122" s="133"/>
      <c r="C122" s="70" t="s">
        <v>567</v>
      </c>
      <c r="D122" s="70"/>
      <c r="E122" s="70"/>
      <c r="F122" s="70"/>
      <c r="G122" s="134"/>
      <c r="H122" s="108"/>
    </row>
    <row r="123" spans="1:8" ht="12.75">
      <c r="A123" s="95" t="s">
        <v>327</v>
      </c>
      <c r="B123" s="133"/>
      <c r="C123" s="70" t="s">
        <v>568</v>
      </c>
      <c r="D123" s="70"/>
      <c r="E123" s="70"/>
      <c r="F123" s="70"/>
      <c r="G123" s="134"/>
      <c r="H123" s="108"/>
    </row>
    <row r="124" spans="1:8" ht="12.75">
      <c r="A124" s="95" t="s">
        <v>328</v>
      </c>
      <c r="B124" s="133"/>
      <c r="C124" s="70" t="s">
        <v>1930</v>
      </c>
      <c r="D124" s="70"/>
      <c r="E124" s="70"/>
      <c r="F124" s="70"/>
      <c r="G124" s="134"/>
      <c r="H124" s="108"/>
    </row>
    <row r="125" spans="1:8" ht="12.75">
      <c r="A125" s="95"/>
      <c r="B125" s="133"/>
      <c r="C125" s="70"/>
      <c r="D125" s="70"/>
      <c r="E125" s="70"/>
      <c r="F125" s="70"/>
      <c r="G125" s="135"/>
      <c r="H125" s="108"/>
    </row>
    <row r="126" spans="1:8" ht="12.75">
      <c r="A126" s="95" t="s">
        <v>329</v>
      </c>
      <c r="B126" s="133"/>
      <c r="C126" s="70" t="s">
        <v>569</v>
      </c>
      <c r="D126" s="70"/>
      <c r="E126" s="70"/>
      <c r="F126" s="70"/>
      <c r="G126" s="134"/>
      <c r="H126" s="108"/>
    </row>
    <row r="127" spans="1:8" ht="12.75">
      <c r="A127" s="95"/>
      <c r="B127" s="133"/>
      <c r="C127" s="70"/>
      <c r="D127" s="70"/>
      <c r="E127" s="70"/>
      <c r="F127" s="70"/>
      <c r="G127" s="664"/>
      <c r="H127" s="108"/>
    </row>
    <row r="128" spans="1:8" ht="12.75">
      <c r="A128" s="95" t="s">
        <v>1501</v>
      </c>
      <c r="B128" s="133"/>
      <c r="C128" s="70" t="s">
        <v>570</v>
      </c>
      <c r="D128" s="70"/>
      <c r="E128" s="70"/>
      <c r="F128" s="70"/>
      <c r="G128" s="134"/>
      <c r="H128" s="108"/>
    </row>
    <row r="129" spans="1:8" ht="12.75">
      <c r="A129" s="95"/>
      <c r="B129" s="133"/>
      <c r="C129" s="70"/>
      <c r="D129" s="70"/>
      <c r="E129" s="70"/>
      <c r="F129" s="70"/>
      <c r="G129" s="135"/>
      <c r="H129" s="108"/>
    </row>
    <row r="130" spans="1:8" ht="12.75">
      <c r="A130" s="95" t="s">
        <v>1542</v>
      </c>
      <c r="B130" s="133"/>
      <c r="C130" s="70"/>
      <c r="D130" s="70"/>
      <c r="E130" s="65" t="s">
        <v>789</v>
      </c>
      <c r="F130" s="70"/>
      <c r="G130" s="136">
        <f>SUM(G119:G124,G126,G128)</f>
        <v>0</v>
      </c>
      <c r="H130" s="108"/>
    </row>
    <row r="131" spans="1:8" ht="13.5" thickBot="1">
      <c r="A131" s="95"/>
      <c r="B131" s="137"/>
      <c r="C131" s="112"/>
      <c r="D131" s="112"/>
      <c r="E131" s="112"/>
      <c r="F131" s="138"/>
      <c r="G131" s="138"/>
      <c r="H131" s="113"/>
    </row>
    <row r="132" spans="1:8" ht="13.5" thickBot="1">
      <c r="A132" s="95"/>
      <c r="B132" s="139"/>
      <c r="C132" s="70"/>
      <c r="D132" s="70"/>
      <c r="E132" s="70"/>
      <c r="F132" s="140"/>
      <c r="G132" s="70"/>
      <c r="H132" s="70"/>
    </row>
    <row r="133" spans="1:8" ht="15" thickBot="1">
      <c r="A133" s="95" t="s">
        <v>297</v>
      </c>
      <c r="B133" s="916" t="s">
        <v>1980</v>
      </c>
      <c r="C133" s="917"/>
      <c r="D133" s="917"/>
      <c r="E133" s="917"/>
      <c r="F133" s="917"/>
      <c r="G133" s="917"/>
      <c r="H133" s="918"/>
    </row>
    <row r="134" spans="1:8" ht="12.75">
      <c r="A134" s="95"/>
      <c r="B134" s="115"/>
      <c r="C134" s="116"/>
      <c r="D134" s="116"/>
      <c r="E134" s="116"/>
      <c r="F134" s="116"/>
      <c r="G134" s="116"/>
      <c r="H134" s="117"/>
    </row>
    <row r="135" spans="1:8" ht="12.75">
      <c r="A135" s="95"/>
      <c r="B135" s="92" t="s">
        <v>791</v>
      </c>
      <c r="C135" s="70"/>
      <c r="D135" s="70"/>
      <c r="E135" s="70"/>
      <c r="F135" s="70"/>
      <c r="G135" s="70"/>
      <c r="H135" s="108"/>
    </row>
    <row r="136" spans="1:8" ht="12.75">
      <c r="A136" s="95"/>
      <c r="B136" s="92"/>
      <c r="C136" s="70"/>
      <c r="D136" s="70"/>
      <c r="E136" s="70"/>
      <c r="F136" s="70"/>
      <c r="G136" s="70"/>
      <c r="H136" s="108"/>
    </row>
    <row r="137" spans="1:8" ht="12.75">
      <c r="A137" s="95" t="s">
        <v>1408</v>
      </c>
      <c r="B137" s="92"/>
      <c r="C137" s="70" t="s">
        <v>2017</v>
      </c>
      <c r="D137" s="70"/>
      <c r="E137" s="70"/>
      <c r="F137" s="70"/>
      <c r="G137" s="134"/>
      <c r="H137" s="108"/>
    </row>
    <row r="138" spans="1:8" ht="12.75">
      <c r="A138" s="95" t="s">
        <v>1543</v>
      </c>
      <c r="B138" s="92"/>
      <c r="C138" s="70" t="s">
        <v>2018</v>
      </c>
      <c r="D138" s="70"/>
      <c r="E138" s="70"/>
      <c r="F138" s="70"/>
      <c r="G138" s="134"/>
      <c r="H138" s="108"/>
    </row>
    <row r="139" spans="1:8" ht="12.75">
      <c r="A139" s="95" t="s">
        <v>330</v>
      </c>
      <c r="B139" s="92"/>
      <c r="C139" s="70" t="s">
        <v>1929</v>
      </c>
      <c r="D139" s="70"/>
      <c r="E139" s="70"/>
      <c r="F139" s="70"/>
      <c r="G139" s="134"/>
      <c r="H139" s="108"/>
    </row>
    <row r="140" spans="1:8" ht="12.75">
      <c r="A140" s="95"/>
      <c r="B140" s="133"/>
      <c r="C140" s="142"/>
      <c r="D140" s="142"/>
      <c r="E140" s="142"/>
      <c r="F140" s="142"/>
      <c r="G140" s="142"/>
      <c r="H140" s="108"/>
    </row>
    <row r="141" spans="1:8" ht="12.75">
      <c r="A141" s="95" t="s">
        <v>1544</v>
      </c>
      <c r="B141" s="133"/>
      <c r="C141" s="70"/>
      <c r="D141" s="142" t="s">
        <v>792</v>
      </c>
      <c r="E141" s="70"/>
      <c r="F141" s="70"/>
      <c r="G141" s="136">
        <f>SUM(G137:G139)</f>
        <v>0</v>
      </c>
      <c r="H141" s="108"/>
    </row>
    <row r="142" spans="1:8" ht="13.5" thickBot="1">
      <c r="A142" s="95"/>
      <c r="B142" s="97" t="s">
        <v>1595</v>
      </c>
      <c r="C142" s="145"/>
      <c r="D142" s="145"/>
      <c r="E142" s="145"/>
      <c r="F142" s="145"/>
      <c r="G142" s="145"/>
      <c r="H142" s="113"/>
    </row>
    <row r="143" spans="2:8" ht="12.75">
      <c r="B143" s="227"/>
      <c r="C143" s="95"/>
      <c r="D143" s="95"/>
      <c r="E143" s="95"/>
      <c r="F143" s="95"/>
      <c r="G143" s="95"/>
      <c r="H143" s="95"/>
    </row>
    <row r="144" spans="2:8" ht="12.75">
      <c r="B144" s="934" t="s">
        <v>528</v>
      </c>
      <c r="C144" s="934"/>
      <c r="D144" s="934"/>
      <c r="E144" s="934"/>
      <c r="F144" s="934"/>
      <c r="G144" s="934"/>
      <c r="H144" s="934"/>
    </row>
    <row r="145" spans="2:8" ht="12.75">
      <c r="B145" s="146" t="s">
        <v>527</v>
      </c>
      <c r="C145" s="95"/>
      <c r="D145" s="95"/>
      <c r="E145" s="95"/>
      <c r="F145" s="95"/>
      <c r="G145" s="95"/>
      <c r="H145" s="95"/>
    </row>
  </sheetData>
  <sheetProtection password="DDAC" sheet="1" objects="1" scenarios="1"/>
  <mergeCells count="21">
    <mergeCell ref="J2:K3"/>
    <mergeCell ref="E4:F4"/>
    <mergeCell ref="B1:H1"/>
    <mergeCell ref="B2:H2"/>
    <mergeCell ref="B58:H58"/>
    <mergeCell ref="B6:H6"/>
    <mergeCell ref="B20:H20"/>
    <mergeCell ref="H74:H75"/>
    <mergeCell ref="D62:E62"/>
    <mergeCell ref="F62:F63"/>
    <mergeCell ref="G62:G63"/>
    <mergeCell ref="H62:H63"/>
    <mergeCell ref="D74:E74"/>
    <mergeCell ref="F74:F75"/>
    <mergeCell ref="G74:G75"/>
    <mergeCell ref="B144:H144"/>
    <mergeCell ref="C83:D83"/>
    <mergeCell ref="B106:H106"/>
    <mergeCell ref="B107:H107"/>
    <mergeCell ref="B133:H133"/>
    <mergeCell ref="B108:H108"/>
  </mergeCells>
  <dataValidations count="1">
    <dataValidation type="list" allowBlank="1" showInputMessage="1" showErrorMessage="1" sqref="F100:G101 G85:G86">
      <formula1>"OUI, NON,OUI/NON"</formula1>
    </dataValidation>
  </dataValidation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10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124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16.00390625" style="0" hidden="1" customWidth="1"/>
    <col min="2" max="3" width="3.7109375" style="0" customWidth="1"/>
    <col min="4" max="4" width="22.7109375" style="0" customWidth="1"/>
    <col min="5" max="5" width="25.7109375" style="0" customWidth="1"/>
    <col min="6" max="7" width="14.7109375" style="0" customWidth="1"/>
    <col min="8" max="8" width="11.7109375" style="0" customWidth="1"/>
    <col min="10" max="11" width="11.7109375" style="0" customWidth="1"/>
  </cols>
  <sheetData>
    <row r="1" spans="2:8" ht="16.5" thickBot="1">
      <c r="B1" s="910" t="s">
        <v>387</v>
      </c>
      <c r="C1" s="910"/>
      <c r="D1" s="910"/>
      <c r="E1" s="910"/>
      <c r="F1" s="910"/>
      <c r="G1" s="910"/>
      <c r="H1" s="910"/>
    </row>
    <row r="2" spans="2:11" ht="15.75">
      <c r="B2" s="910" t="s">
        <v>1087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5" customHeight="1" thickBot="1">
      <c r="B3" s="83"/>
      <c r="C3" s="84"/>
      <c r="D3" s="84" t="s">
        <v>1595</v>
      </c>
      <c r="E3" s="83"/>
      <c r="F3" s="85"/>
      <c r="G3" s="85"/>
      <c r="H3" s="85"/>
      <c r="J3" s="921"/>
      <c r="K3" s="922"/>
    </row>
    <row r="4" spans="2:8" ht="14.25">
      <c r="B4" s="83"/>
      <c r="C4" s="84"/>
      <c r="D4" s="86" t="s">
        <v>948</v>
      </c>
      <c r="E4" s="911">
        <f>0!D9</f>
        <v>0</v>
      </c>
      <c r="F4" s="912"/>
      <c r="G4" s="85"/>
      <c r="H4" s="85"/>
    </row>
    <row r="5" spans="2:8" ht="15" customHeight="1" thickBot="1">
      <c r="B5" s="83"/>
      <c r="C5" s="85"/>
      <c r="D5" s="85"/>
      <c r="E5" s="85"/>
      <c r="F5" s="85"/>
      <c r="G5" s="85"/>
      <c r="H5" s="85"/>
    </row>
    <row r="6" spans="2:8" ht="15" thickBot="1">
      <c r="B6" s="916" t="s">
        <v>673</v>
      </c>
      <c r="C6" s="917"/>
      <c r="D6" s="917"/>
      <c r="E6" s="917"/>
      <c r="F6" s="917"/>
      <c r="G6" s="917"/>
      <c r="H6" s="918"/>
    </row>
    <row r="7" spans="2:8" ht="9" customHeight="1">
      <c r="B7" s="89"/>
      <c r="C7" s="90"/>
      <c r="D7" s="90"/>
      <c r="E7" s="90"/>
      <c r="F7" s="90"/>
      <c r="G7" s="90"/>
      <c r="H7" s="91"/>
    </row>
    <row r="8" spans="2:8" ht="15.75">
      <c r="B8" s="665" t="s">
        <v>1088</v>
      </c>
      <c r="C8" s="85"/>
      <c r="D8" s="93"/>
      <c r="E8" s="93"/>
      <c r="F8" s="93"/>
      <c r="G8" s="93"/>
      <c r="H8" s="94"/>
    </row>
    <row r="9" spans="2:8" ht="15.75">
      <c r="B9" s="665" t="s">
        <v>398</v>
      </c>
      <c r="C9" s="85"/>
      <c r="D9" s="93"/>
      <c r="E9" s="93"/>
      <c r="F9" s="93"/>
      <c r="G9" s="93"/>
      <c r="H9" s="94"/>
    </row>
    <row r="10" spans="2:8" ht="15.75">
      <c r="B10" s="77" t="s">
        <v>344</v>
      </c>
      <c r="C10" s="85"/>
      <c r="D10" s="93"/>
      <c r="E10" s="93"/>
      <c r="F10" s="93"/>
      <c r="G10" s="93"/>
      <c r="H10" s="94"/>
    </row>
    <row r="11" spans="2:8" ht="15.75">
      <c r="B11" s="77" t="s">
        <v>345</v>
      </c>
      <c r="C11" s="85"/>
      <c r="D11" s="93"/>
      <c r="E11" s="93"/>
      <c r="F11" s="93"/>
      <c r="G11" s="93"/>
      <c r="H11" s="94"/>
    </row>
    <row r="12" spans="2:8" ht="6" customHeight="1">
      <c r="B12" s="92"/>
      <c r="C12" s="163"/>
      <c r="D12" s="93"/>
      <c r="E12" s="93"/>
      <c r="F12" s="93"/>
      <c r="G12" s="93"/>
      <c r="H12" s="94"/>
    </row>
    <row r="13" spans="2:8" ht="15.75">
      <c r="B13" s="92"/>
      <c r="C13" s="67" t="s">
        <v>346</v>
      </c>
      <c r="D13" s="93"/>
      <c r="E13" s="93"/>
      <c r="F13" s="93"/>
      <c r="G13" s="93"/>
      <c r="H13" s="94"/>
    </row>
    <row r="14" spans="2:8" ht="15.75">
      <c r="B14" s="92"/>
      <c r="C14" s="67" t="s">
        <v>347</v>
      </c>
      <c r="D14" s="93"/>
      <c r="E14" s="93"/>
      <c r="F14" s="93"/>
      <c r="G14" s="93"/>
      <c r="H14" s="94"/>
    </row>
    <row r="15" spans="2:8" ht="9" customHeight="1" thickBot="1">
      <c r="B15" s="666"/>
      <c r="C15" s="112"/>
      <c r="D15" s="99"/>
      <c r="E15" s="99"/>
      <c r="F15" s="99"/>
      <c r="G15" s="99"/>
      <c r="H15" s="100"/>
    </row>
    <row r="16" spans="2:8" ht="16.5" thickBot="1">
      <c r="B16" s="132"/>
      <c r="C16" s="70"/>
      <c r="D16" s="93"/>
      <c r="E16" s="93"/>
      <c r="F16" s="93"/>
      <c r="G16" s="93"/>
      <c r="H16" s="93"/>
    </row>
    <row r="17" spans="2:8" ht="15" thickBot="1">
      <c r="B17" s="913" t="s">
        <v>793</v>
      </c>
      <c r="C17" s="914"/>
      <c r="D17" s="914"/>
      <c r="E17" s="914"/>
      <c r="F17" s="914"/>
      <c r="G17" s="914"/>
      <c r="H17" s="915"/>
    </row>
    <row r="18" spans="2:8" ht="9" customHeight="1">
      <c r="B18" s="667"/>
      <c r="C18" s="668"/>
      <c r="D18" s="668"/>
      <c r="E18" s="668"/>
      <c r="F18" s="668"/>
      <c r="G18" s="668"/>
      <c r="H18" s="669"/>
    </row>
    <row r="19" spans="2:8" ht="12.75">
      <c r="B19" s="670" t="s">
        <v>951</v>
      </c>
      <c r="C19" s="15"/>
      <c r="D19" s="15"/>
      <c r="E19" s="15"/>
      <c r="F19" s="15"/>
      <c r="G19" s="15"/>
      <c r="H19" s="23"/>
    </row>
    <row r="20" spans="2:8" ht="12.75">
      <c r="B20" s="22" t="s">
        <v>716</v>
      </c>
      <c r="C20" s="15"/>
      <c r="D20" s="15"/>
      <c r="E20" s="15"/>
      <c r="F20" s="15"/>
      <c r="G20" s="15"/>
      <c r="H20" s="23"/>
    </row>
    <row r="21" spans="2:8" ht="12.75">
      <c r="B21" s="40" t="s">
        <v>1878</v>
      </c>
      <c r="C21" s="15"/>
      <c r="D21" s="15"/>
      <c r="E21" s="15"/>
      <c r="F21" s="15"/>
      <c r="G21" s="15"/>
      <c r="H21" s="23"/>
    </row>
    <row r="22" spans="2:8" ht="9" customHeight="1">
      <c r="B22" s="671"/>
      <c r="C22" s="15"/>
      <c r="D22" s="15"/>
      <c r="E22" s="15"/>
      <c r="F22" s="15"/>
      <c r="G22" s="15"/>
      <c r="H22" s="23"/>
    </row>
    <row r="23" spans="2:8" ht="12.75">
      <c r="B23" s="41" t="s">
        <v>906</v>
      </c>
      <c r="C23" s="15"/>
      <c r="D23" s="15"/>
      <c r="E23" s="15"/>
      <c r="F23" s="15"/>
      <c r="G23" s="15"/>
      <c r="H23" s="23"/>
    </row>
    <row r="24" spans="2:8" ht="12.75">
      <c r="B24" s="672" t="s">
        <v>921</v>
      </c>
      <c r="C24" s="15"/>
      <c r="D24" s="15"/>
      <c r="E24" s="15"/>
      <c r="F24" s="15"/>
      <c r="G24" s="15"/>
      <c r="H24" s="23"/>
    </row>
    <row r="25" spans="2:8" ht="12.75">
      <c r="B25" s="673" t="s">
        <v>672</v>
      </c>
      <c r="C25" s="15"/>
      <c r="D25" s="15"/>
      <c r="E25" s="15"/>
      <c r="F25" s="15"/>
      <c r="G25" s="15"/>
      <c r="H25" s="23"/>
    </row>
    <row r="26" spans="2:8" ht="9" customHeight="1">
      <c r="B26" s="22"/>
      <c r="C26" s="15"/>
      <c r="D26" s="15"/>
      <c r="E26" s="15"/>
      <c r="F26" s="15"/>
      <c r="G26" s="15"/>
      <c r="H26" s="23"/>
    </row>
    <row r="27" spans="2:8" ht="12.75">
      <c r="B27" s="22" t="s">
        <v>1105</v>
      </c>
      <c r="C27" s="15"/>
      <c r="D27" s="85"/>
      <c r="E27" s="35"/>
      <c r="F27" s="35"/>
      <c r="G27" s="35"/>
      <c r="H27" s="36"/>
    </row>
    <row r="28" spans="2:8" ht="12.75">
      <c r="B28" s="22" t="s">
        <v>1106</v>
      </c>
      <c r="C28" s="15"/>
      <c r="D28" s="15"/>
      <c r="E28" s="35"/>
      <c r="F28" s="35"/>
      <c r="G28" s="35"/>
      <c r="H28" s="36"/>
    </row>
    <row r="29" spans="2:8" ht="9" customHeight="1">
      <c r="B29" s="22"/>
      <c r="C29" s="15"/>
      <c r="D29" s="15"/>
      <c r="E29" s="35"/>
      <c r="F29" s="35"/>
      <c r="G29" s="35"/>
      <c r="H29" s="36"/>
    </row>
    <row r="30" spans="2:8" ht="12.75">
      <c r="B30" s="22" t="s">
        <v>122</v>
      </c>
      <c r="C30" s="15"/>
      <c r="D30" s="15"/>
      <c r="E30" s="35"/>
      <c r="F30" s="35"/>
      <c r="G30" s="35"/>
      <c r="H30" s="36"/>
    </row>
    <row r="31" spans="2:8" ht="12.75">
      <c r="B31" s="22" t="s">
        <v>123</v>
      </c>
      <c r="C31" s="15"/>
      <c r="D31" s="15"/>
      <c r="E31" s="35"/>
      <c r="F31" s="35"/>
      <c r="G31" s="35"/>
      <c r="H31" s="36"/>
    </row>
    <row r="32" spans="2:8" ht="12.75">
      <c r="B32" s="22" t="s">
        <v>391</v>
      </c>
      <c r="C32" s="35"/>
      <c r="D32" s="674"/>
      <c r="E32" s="35"/>
      <c r="F32" s="35"/>
      <c r="G32" s="35"/>
      <c r="H32" s="36"/>
    </row>
    <row r="33" spans="2:8" ht="9" customHeight="1" thickBot="1">
      <c r="B33" s="675"/>
      <c r="C33" s="155"/>
      <c r="D33" s="155"/>
      <c r="E33" s="155"/>
      <c r="F33" s="155"/>
      <c r="G33" s="155"/>
      <c r="H33" s="676"/>
    </row>
    <row r="34" spans="2:8" ht="13.5" thickBot="1">
      <c r="B34" s="13"/>
      <c r="C34" s="15"/>
      <c r="D34" s="15"/>
      <c r="E34" s="15"/>
      <c r="F34" s="15"/>
      <c r="G34" s="15"/>
      <c r="H34" s="15"/>
    </row>
    <row r="35" spans="1:8" ht="15" thickBot="1">
      <c r="A35" s="95" t="s">
        <v>744</v>
      </c>
      <c r="B35" s="913" t="s">
        <v>1978</v>
      </c>
      <c r="C35" s="914"/>
      <c r="D35" s="914"/>
      <c r="E35" s="914"/>
      <c r="F35" s="914"/>
      <c r="G35" s="914"/>
      <c r="H35" s="915"/>
    </row>
    <row r="36" spans="1:8" ht="9" customHeight="1">
      <c r="A36" s="95"/>
      <c r="B36" s="150"/>
      <c r="C36" s="46"/>
      <c r="D36" s="46"/>
      <c r="E36" s="46"/>
      <c r="F36" s="46"/>
      <c r="G36" s="46"/>
      <c r="H36" s="47"/>
    </row>
    <row r="37" spans="1:8" ht="12.75">
      <c r="A37" s="95" t="s">
        <v>741</v>
      </c>
      <c r="B37" s="22" t="s">
        <v>765</v>
      </c>
      <c r="C37" s="15"/>
      <c r="D37" s="15"/>
      <c r="E37" s="15"/>
      <c r="F37" s="15"/>
      <c r="G37" s="48"/>
      <c r="H37" s="160"/>
    </row>
    <row r="38" spans="1:8" ht="12.75">
      <c r="A38" s="95"/>
      <c r="B38" s="22"/>
      <c r="C38" s="15"/>
      <c r="D38" s="15"/>
      <c r="E38" s="15"/>
      <c r="F38" s="15"/>
      <c r="G38" s="51"/>
      <c r="H38" s="23"/>
    </row>
    <row r="39" spans="1:8" ht="12.75">
      <c r="A39" s="95" t="s">
        <v>737</v>
      </c>
      <c r="B39" s="22" t="s">
        <v>1036</v>
      </c>
      <c r="C39" s="15"/>
      <c r="D39" s="15"/>
      <c r="E39" s="15"/>
      <c r="F39" s="15"/>
      <c r="G39" s="51"/>
      <c r="H39" s="23"/>
    </row>
    <row r="40" spans="1:8" ht="12.75">
      <c r="A40" s="95" t="s">
        <v>438</v>
      </c>
      <c r="B40" s="22"/>
      <c r="C40" s="15" t="s">
        <v>1037</v>
      </c>
      <c r="D40" s="15"/>
      <c r="E40" s="15"/>
      <c r="F40" s="15"/>
      <c r="G40" s="54" t="s">
        <v>1974</v>
      </c>
      <c r="H40" s="23"/>
    </row>
    <row r="41" spans="1:8" ht="12.75">
      <c r="A41" s="95" t="s">
        <v>439</v>
      </c>
      <c r="B41" s="22"/>
      <c r="C41" s="15" t="s">
        <v>1038</v>
      </c>
      <c r="D41" s="15"/>
      <c r="E41" s="15"/>
      <c r="F41" s="15"/>
      <c r="G41" s="54" t="s">
        <v>1974</v>
      </c>
      <c r="H41" s="23"/>
    </row>
    <row r="42" spans="1:8" ht="12.75">
      <c r="A42" s="95"/>
      <c r="B42" s="22"/>
      <c r="C42" s="15"/>
      <c r="D42" s="15"/>
      <c r="E42" s="15"/>
      <c r="F42" s="15"/>
      <c r="G42" s="51"/>
      <c r="H42" s="23"/>
    </row>
    <row r="43" spans="1:8" ht="12.75">
      <c r="A43" s="95" t="s">
        <v>726</v>
      </c>
      <c r="B43" s="198" t="s">
        <v>1100</v>
      </c>
      <c r="D43" s="15"/>
      <c r="E43" s="29"/>
      <c r="F43" s="29"/>
      <c r="G43" s="54" t="s">
        <v>1974</v>
      </c>
      <c r="H43" s="679"/>
    </row>
    <row r="44" spans="1:8" ht="12.75">
      <c r="A44" s="95"/>
      <c r="B44" s="22"/>
      <c r="C44" s="15"/>
      <c r="D44" s="15"/>
      <c r="E44" s="15"/>
      <c r="F44" s="15"/>
      <c r="G44" s="51"/>
      <c r="H44" s="23"/>
    </row>
    <row r="45" spans="1:8" ht="12.75">
      <c r="A45" s="95" t="s">
        <v>727</v>
      </c>
      <c r="B45" s="22" t="s">
        <v>1040</v>
      </c>
      <c r="C45" s="15"/>
      <c r="D45" s="15"/>
      <c r="E45" s="29"/>
      <c r="F45" s="29"/>
      <c r="G45" s="48"/>
      <c r="H45" s="677"/>
    </row>
    <row r="46" spans="1:8" ht="12.75">
      <c r="A46" s="95" t="s">
        <v>747</v>
      </c>
      <c r="B46" s="22"/>
      <c r="C46" s="15" t="s">
        <v>194</v>
      </c>
      <c r="E46" s="29"/>
      <c r="F46" s="29"/>
      <c r="G46" s="48"/>
      <c r="H46" s="677"/>
    </row>
    <row r="47" spans="1:8" ht="6" customHeight="1">
      <c r="A47" s="95"/>
      <c r="B47" s="22"/>
      <c r="C47" s="15"/>
      <c r="D47" s="15"/>
      <c r="E47" s="29"/>
      <c r="F47" s="29"/>
      <c r="G47" s="200"/>
      <c r="H47" s="678"/>
    </row>
    <row r="48" spans="1:8" ht="12.75">
      <c r="A48" s="95" t="s">
        <v>1499</v>
      </c>
      <c r="B48" s="22" t="s">
        <v>1041</v>
      </c>
      <c r="C48" s="15"/>
      <c r="D48" s="15"/>
      <c r="E48" s="29"/>
      <c r="F48" s="29"/>
      <c r="G48" s="48"/>
      <c r="H48" s="677"/>
    </row>
    <row r="49" spans="1:8" ht="12.75">
      <c r="A49" s="95" t="s">
        <v>749</v>
      </c>
      <c r="B49" s="22"/>
      <c r="C49" s="15" t="s">
        <v>195</v>
      </c>
      <c r="E49" s="29"/>
      <c r="F49" s="29"/>
      <c r="G49" s="48"/>
      <c r="H49" s="678"/>
    </row>
    <row r="50" spans="1:8" ht="6" customHeight="1">
      <c r="A50" s="95"/>
      <c r="B50" s="22"/>
      <c r="C50" s="15"/>
      <c r="D50" s="15"/>
      <c r="E50" s="29"/>
      <c r="F50" s="29"/>
      <c r="G50" s="200"/>
      <c r="H50" s="678"/>
    </row>
    <row r="51" spans="1:8" ht="12.75">
      <c r="A51" s="95" t="s">
        <v>728</v>
      </c>
      <c r="B51" s="198" t="s">
        <v>196</v>
      </c>
      <c r="D51" s="15"/>
      <c r="E51" s="29"/>
      <c r="F51" s="29"/>
      <c r="G51" s="48"/>
      <c r="H51" s="677"/>
    </row>
    <row r="52" spans="1:8" ht="12.75">
      <c r="A52" s="95" t="s">
        <v>730</v>
      </c>
      <c r="B52" s="198" t="s">
        <v>197</v>
      </c>
      <c r="D52" s="15"/>
      <c r="E52" s="29"/>
      <c r="F52" s="29"/>
      <c r="G52" s="48"/>
      <c r="H52" s="678"/>
    </row>
    <row r="53" spans="1:8" ht="12.75">
      <c r="A53" s="95" t="s">
        <v>731</v>
      </c>
      <c r="B53" s="198" t="s">
        <v>198</v>
      </c>
      <c r="D53" s="15"/>
      <c r="E53" s="29"/>
      <c r="F53" s="29"/>
      <c r="G53" s="48"/>
      <c r="H53" s="678"/>
    </row>
    <row r="54" spans="1:8" ht="12.75">
      <c r="A54" s="95"/>
      <c r="B54" s="22"/>
      <c r="C54" s="15"/>
      <c r="D54" s="15"/>
      <c r="E54" s="29"/>
      <c r="F54" s="29"/>
      <c r="G54" s="201"/>
      <c r="H54" s="678"/>
    </row>
    <row r="55" spans="1:8" ht="12.75">
      <c r="A55" s="95" t="s">
        <v>758</v>
      </c>
      <c r="B55" s="198" t="s">
        <v>1099</v>
      </c>
      <c r="D55" s="15"/>
      <c r="E55" s="29"/>
      <c r="F55" s="29"/>
      <c r="G55" s="51"/>
      <c r="H55" s="678"/>
    </row>
    <row r="56" spans="1:8" ht="12.75">
      <c r="A56" s="95" t="s">
        <v>736</v>
      </c>
      <c r="B56" s="22"/>
      <c r="C56" s="15" t="s">
        <v>1044</v>
      </c>
      <c r="E56" s="29"/>
      <c r="F56" s="29"/>
      <c r="G56" s="48"/>
      <c r="H56" s="678"/>
    </row>
    <row r="57" spans="1:8" ht="12.75">
      <c r="A57" s="95" t="s">
        <v>738</v>
      </c>
      <c r="B57" s="22"/>
      <c r="C57" s="15" t="s">
        <v>857</v>
      </c>
      <c r="E57" s="29"/>
      <c r="F57" s="29"/>
      <c r="G57" s="48"/>
      <c r="H57" s="678"/>
    </row>
    <row r="58" spans="1:8" ht="12.75">
      <c r="A58" s="95"/>
      <c r="B58" s="22"/>
      <c r="C58" s="15"/>
      <c r="D58" s="15"/>
      <c r="E58" s="29"/>
      <c r="F58" s="29"/>
      <c r="G58" s="201"/>
      <c r="H58" s="678"/>
    </row>
    <row r="59" spans="1:8" ht="12.75">
      <c r="A59" s="95"/>
      <c r="B59" s="22"/>
      <c r="C59" s="15"/>
      <c r="D59" s="15"/>
      <c r="E59" s="29"/>
      <c r="F59" s="29"/>
      <c r="G59" s="51"/>
      <c r="H59" s="678"/>
    </row>
    <row r="60" spans="1:8" ht="12.75">
      <c r="A60" s="95" t="s">
        <v>440</v>
      </c>
      <c r="B60" s="153" t="s">
        <v>191</v>
      </c>
      <c r="C60" s="15"/>
      <c r="D60" s="15"/>
      <c r="E60" s="29"/>
      <c r="F60" s="29"/>
      <c r="G60" s="51"/>
      <c r="H60" s="678"/>
    </row>
    <row r="61" spans="1:8" ht="4.5" customHeight="1">
      <c r="A61" s="95"/>
      <c r="B61" s="153"/>
      <c r="C61" s="15"/>
      <c r="D61" s="15"/>
      <c r="E61" s="29"/>
      <c r="F61" s="29"/>
      <c r="G61" s="51"/>
      <c r="H61" s="678"/>
    </row>
    <row r="62" spans="1:8" ht="12.75">
      <c r="A62" s="95" t="s">
        <v>1497</v>
      </c>
      <c r="B62" s="22" t="s">
        <v>189</v>
      </c>
      <c r="C62" s="15"/>
      <c r="D62" s="15"/>
      <c r="E62" s="29"/>
      <c r="F62" s="29"/>
      <c r="G62" s="48"/>
      <c r="H62" s="678"/>
    </row>
    <row r="63" spans="1:8" ht="12.75">
      <c r="A63" s="95" t="s">
        <v>750</v>
      </c>
      <c r="B63" s="22"/>
      <c r="C63" s="15" t="s">
        <v>192</v>
      </c>
      <c r="E63" s="29"/>
      <c r="F63" s="29"/>
      <c r="G63" s="48"/>
      <c r="H63" s="678"/>
    </row>
    <row r="64" spans="1:8" ht="7.5" customHeight="1">
      <c r="A64" s="95"/>
      <c r="B64" s="22"/>
      <c r="C64" s="15"/>
      <c r="D64" s="15"/>
      <c r="E64" s="29"/>
      <c r="F64" s="29"/>
      <c r="G64" s="852"/>
      <c r="H64" s="678"/>
    </row>
    <row r="65" spans="1:8" ht="12.75">
      <c r="A65" s="95" t="s">
        <v>1498</v>
      </c>
      <c r="B65" s="22" t="s">
        <v>190</v>
      </c>
      <c r="C65" s="15"/>
      <c r="D65" s="15"/>
      <c r="E65" s="29"/>
      <c r="F65" s="29"/>
      <c r="G65" s="48"/>
      <c r="H65" s="678"/>
    </row>
    <row r="66" spans="1:8" ht="12.75">
      <c r="A66" s="95" t="s">
        <v>752</v>
      </c>
      <c r="B66" s="22"/>
      <c r="C66" s="15" t="s">
        <v>193</v>
      </c>
      <c r="E66" s="29"/>
      <c r="F66" s="29"/>
      <c r="G66" s="48"/>
      <c r="H66" s="678"/>
    </row>
    <row r="67" spans="1:8" ht="12.75">
      <c r="A67" s="95"/>
      <c r="B67" s="22"/>
      <c r="C67" s="15"/>
      <c r="D67" s="15"/>
      <c r="E67" s="29"/>
      <c r="F67" s="29"/>
      <c r="G67" s="200"/>
      <c r="H67" s="678"/>
    </row>
    <row r="68" spans="1:8" ht="12.75">
      <c r="A68" s="95" t="s">
        <v>753</v>
      </c>
      <c r="B68" s="22"/>
      <c r="C68" s="15" t="s">
        <v>1039</v>
      </c>
      <c r="D68" s="15"/>
      <c r="E68" s="29"/>
      <c r="F68" s="29"/>
      <c r="G68" s="48"/>
      <c r="H68" s="677"/>
    </row>
    <row r="69" spans="1:8" ht="12.75">
      <c r="A69" s="95"/>
      <c r="B69" s="22"/>
      <c r="C69" s="15"/>
      <c r="D69" s="15"/>
      <c r="E69" s="29"/>
      <c r="F69" s="29"/>
      <c r="G69" s="51"/>
      <c r="H69" s="202"/>
    </row>
    <row r="70" spans="1:8" ht="12.75">
      <c r="A70" s="95" t="s">
        <v>339</v>
      </c>
      <c r="B70" s="198" t="s">
        <v>199</v>
      </c>
      <c r="D70" s="15"/>
      <c r="E70" s="29"/>
      <c r="F70" s="29"/>
      <c r="G70" s="48"/>
      <c r="H70" s="677"/>
    </row>
    <row r="71" spans="1:8" ht="12.75">
      <c r="A71" s="95" t="s">
        <v>755</v>
      </c>
      <c r="B71" s="22"/>
      <c r="C71" s="15" t="s">
        <v>1042</v>
      </c>
      <c r="E71" s="29"/>
      <c r="F71" s="29"/>
      <c r="G71" s="48"/>
      <c r="H71" s="677"/>
    </row>
    <row r="72" spans="1:8" ht="12.75">
      <c r="A72" s="95" t="s">
        <v>756</v>
      </c>
      <c r="B72" s="22"/>
      <c r="C72" s="15" t="s">
        <v>1043</v>
      </c>
      <c r="E72" s="29"/>
      <c r="F72" s="29"/>
      <c r="G72" s="48"/>
      <c r="H72" s="677"/>
    </row>
    <row r="73" spans="2:8" ht="9" customHeight="1" thickBot="1">
      <c r="B73" s="680"/>
      <c r="C73" s="681"/>
      <c r="D73" s="681"/>
      <c r="E73" s="681"/>
      <c r="F73" s="681"/>
      <c r="G73" s="681"/>
      <c r="H73" s="682"/>
    </row>
    <row r="74" ht="13.5" thickBot="1">
      <c r="B74" s="683"/>
    </row>
    <row r="75" spans="1:8" ht="15" thickBot="1">
      <c r="A75" s="851" t="s">
        <v>297</v>
      </c>
      <c r="B75" s="913" t="s">
        <v>546</v>
      </c>
      <c r="C75" s="914"/>
      <c r="D75" s="914"/>
      <c r="E75" s="914"/>
      <c r="F75" s="914"/>
      <c r="G75" s="914"/>
      <c r="H75" s="915"/>
    </row>
    <row r="76" spans="1:8" ht="12.75">
      <c r="A76" s="95"/>
      <c r="B76" s="923" t="s">
        <v>1754</v>
      </c>
      <c r="C76" s="924"/>
      <c r="D76" s="924"/>
      <c r="E76" s="924"/>
      <c r="F76" s="924"/>
      <c r="G76" s="924"/>
      <c r="H76" s="925"/>
    </row>
    <row r="77" spans="1:8" ht="12.75">
      <c r="A77" s="95"/>
      <c r="B77" s="926" t="s">
        <v>1755</v>
      </c>
      <c r="C77" s="927"/>
      <c r="D77" s="927"/>
      <c r="E77" s="927"/>
      <c r="F77" s="927"/>
      <c r="G77" s="927"/>
      <c r="H77" s="928"/>
    </row>
    <row r="78" spans="1:8" ht="12.75">
      <c r="A78" s="95"/>
      <c r="B78" s="77"/>
      <c r="C78" s="71"/>
      <c r="D78" s="71"/>
      <c r="E78" s="71"/>
      <c r="F78" s="71"/>
      <c r="G78" s="71"/>
      <c r="H78" s="202"/>
    </row>
    <row r="79" spans="1:8" ht="12.75">
      <c r="A79" s="95"/>
      <c r="B79" s="77" t="s">
        <v>1963</v>
      </c>
      <c r="C79" s="71"/>
      <c r="D79" s="71"/>
      <c r="E79" s="71"/>
      <c r="F79" s="71"/>
      <c r="G79" s="71"/>
      <c r="H79" s="202"/>
    </row>
    <row r="80" spans="1:8" ht="12.75">
      <c r="A80" s="95"/>
      <c r="B80" s="77" t="s">
        <v>121</v>
      </c>
      <c r="C80" s="15"/>
      <c r="D80" s="15"/>
      <c r="E80" s="15"/>
      <c r="F80" s="15"/>
      <c r="G80" s="15"/>
      <c r="H80" s="23"/>
    </row>
    <row r="81" spans="1:8" ht="12.75">
      <c r="A81" s="95"/>
      <c r="B81" s="77" t="s">
        <v>719</v>
      </c>
      <c r="C81" s="15"/>
      <c r="D81" s="15"/>
      <c r="E81" s="15"/>
      <c r="F81" s="15"/>
      <c r="G81" s="15"/>
      <c r="H81" s="23"/>
    </row>
    <row r="82" spans="1:8" ht="12.75">
      <c r="A82" s="95"/>
      <c r="B82" s="22"/>
      <c r="C82" s="15"/>
      <c r="D82" s="15"/>
      <c r="E82" s="15"/>
      <c r="F82" s="15"/>
      <c r="G82" s="15"/>
      <c r="H82" s="23"/>
    </row>
    <row r="83" spans="1:8" ht="12.75">
      <c r="A83" s="95" t="s">
        <v>757</v>
      </c>
      <c r="B83" s="22"/>
      <c r="C83" s="15" t="s">
        <v>678</v>
      </c>
      <c r="D83" s="15"/>
      <c r="E83" s="15"/>
      <c r="F83" s="15"/>
      <c r="G83" s="258">
        <f>SUM(F84:F87)</f>
        <v>0</v>
      </c>
      <c r="H83" s="23"/>
    </row>
    <row r="84" spans="1:8" ht="12.75">
      <c r="A84" s="95" t="s">
        <v>1336</v>
      </c>
      <c r="B84" s="22"/>
      <c r="C84" s="15"/>
      <c r="D84" s="15" t="s">
        <v>713</v>
      </c>
      <c r="E84" s="15"/>
      <c r="F84" s="69"/>
      <c r="G84" s="95"/>
      <c r="H84" s="23"/>
    </row>
    <row r="85" spans="1:8" ht="12.75">
      <c r="A85" s="95" t="s">
        <v>200</v>
      </c>
      <c r="B85" s="22"/>
      <c r="C85" s="15"/>
      <c r="D85" s="15" t="s">
        <v>710</v>
      </c>
      <c r="E85" s="15"/>
      <c r="F85" s="69"/>
      <c r="G85" s="95"/>
      <c r="H85" s="23"/>
    </row>
    <row r="86" spans="1:8" ht="12.75">
      <c r="A86" s="95" t="s">
        <v>201</v>
      </c>
      <c r="B86" s="22"/>
      <c r="C86" s="15"/>
      <c r="D86" s="15" t="s">
        <v>711</v>
      </c>
      <c r="E86" s="15"/>
      <c r="F86" s="69"/>
      <c r="G86" s="95"/>
      <c r="H86" s="23"/>
    </row>
    <row r="87" spans="1:8" ht="12.75">
      <c r="A87" s="95" t="s">
        <v>1319</v>
      </c>
      <c r="B87" s="22"/>
      <c r="C87" s="15"/>
      <c r="D87" s="15" t="s">
        <v>712</v>
      </c>
      <c r="E87" s="15"/>
      <c r="F87" s="69"/>
      <c r="G87" s="95"/>
      <c r="H87" s="23"/>
    </row>
    <row r="88" spans="1:8" ht="9" customHeight="1">
      <c r="A88" s="95"/>
      <c r="B88" s="22"/>
      <c r="C88" s="15"/>
      <c r="D88" s="15"/>
      <c r="E88" s="15"/>
      <c r="F88" s="158"/>
      <c r="G88" s="95"/>
      <c r="H88" s="23"/>
    </row>
    <row r="89" spans="1:8" ht="12.75">
      <c r="A89" s="95" t="s">
        <v>334</v>
      </c>
      <c r="B89" s="22"/>
      <c r="C89" s="15" t="s">
        <v>397</v>
      </c>
      <c r="D89" s="15"/>
      <c r="E89" s="15"/>
      <c r="F89" s="15"/>
      <c r="G89" s="258">
        <f>SUM(F90:F91)</f>
        <v>0</v>
      </c>
      <c r="H89" s="55"/>
    </row>
    <row r="90" spans="1:8" ht="12.75">
      <c r="A90" s="95" t="s">
        <v>1321</v>
      </c>
      <c r="B90" s="22"/>
      <c r="C90" s="15"/>
      <c r="D90" s="15" t="s">
        <v>714</v>
      </c>
      <c r="E90" s="15"/>
      <c r="F90" s="69"/>
      <c r="G90" s="853"/>
      <c r="H90" s="23"/>
    </row>
    <row r="91" spans="1:8" ht="12.75">
      <c r="A91" s="95" t="s">
        <v>1322</v>
      </c>
      <c r="B91" s="22"/>
      <c r="C91" s="15"/>
      <c r="D91" s="15" t="s">
        <v>1671</v>
      </c>
      <c r="E91" s="15"/>
      <c r="F91" s="69"/>
      <c r="G91" s="854"/>
      <c r="H91" s="23"/>
    </row>
    <row r="92" spans="1:8" ht="9" customHeight="1">
      <c r="A92" s="95"/>
      <c r="B92" s="22"/>
      <c r="C92" s="15"/>
      <c r="D92" s="15"/>
      <c r="E92" s="15"/>
      <c r="F92" s="15"/>
      <c r="G92" s="455"/>
      <c r="H92" s="23"/>
    </row>
    <row r="93" spans="1:8" ht="12.75">
      <c r="A93" s="95" t="s">
        <v>336</v>
      </c>
      <c r="B93" s="22"/>
      <c r="C93" s="15" t="s">
        <v>356</v>
      </c>
      <c r="D93" s="15"/>
      <c r="E93" s="15"/>
      <c r="F93" s="15"/>
      <c r="G93" s="69"/>
      <c r="H93" s="23"/>
    </row>
    <row r="94" spans="1:8" ht="12.75">
      <c r="A94" s="95"/>
      <c r="B94" s="22"/>
      <c r="C94" s="15"/>
      <c r="D94" s="15"/>
      <c r="E94" s="15"/>
      <c r="F94" s="15"/>
      <c r="G94" s="166"/>
      <c r="H94" s="23"/>
    </row>
    <row r="95" spans="1:8" ht="12.75">
      <c r="A95" s="95" t="s">
        <v>211</v>
      </c>
      <c r="B95" s="22"/>
      <c r="C95" s="15"/>
      <c r="D95" s="15"/>
      <c r="E95" s="71" t="s">
        <v>789</v>
      </c>
      <c r="F95" s="15"/>
      <c r="G95" s="261">
        <f>G83+G89+G93</f>
        <v>0</v>
      </c>
      <c r="H95" s="23"/>
    </row>
    <row r="96" spans="1:8" ht="13.5" thickBot="1">
      <c r="A96" s="95"/>
      <c r="B96" s="25" t="s">
        <v>1595</v>
      </c>
      <c r="C96" s="27"/>
      <c r="D96" s="27"/>
      <c r="E96" s="27"/>
      <c r="F96" s="27"/>
      <c r="G96" s="27"/>
      <c r="H96" s="28"/>
    </row>
    <row r="97" spans="1:8" ht="13.5" thickBot="1">
      <c r="A97" s="95"/>
      <c r="B97" s="13"/>
      <c r="C97" s="15"/>
      <c r="D97" s="15"/>
      <c r="E97" s="15"/>
      <c r="F97" s="15"/>
      <c r="G97" s="15"/>
      <c r="H97" s="15"/>
    </row>
    <row r="98" spans="1:8" ht="15" thickBot="1">
      <c r="A98" s="95" t="s">
        <v>299</v>
      </c>
      <c r="B98" s="913" t="s">
        <v>1980</v>
      </c>
      <c r="C98" s="914"/>
      <c r="D98" s="914"/>
      <c r="E98" s="914"/>
      <c r="F98" s="914"/>
      <c r="G98" s="914"/>
      <c r="H98" s="915"/>
    </row>
    <row r="99" spans="1:8" ht="12.75">
      <c r="A99" s="95"/>
      <c r="B99" s="150"/>
      <c r="C99" s="46"/>
      <c r="D99" s="46"/>
      <c r="E99" s="46"/>
      <c r="F99" s="46"/>
      <c r="G99" s="46"/>
      <c r="H99" s="47"/>
    </row>
    <row r="100" spans="1:8" ht="14.25">
      <c r="A100" s="95"/>
      <c r="B100" s="22"/>
      <c r="C100" s="172" t="s">
        <v>1107</v>
      </c>
      <c r="D100" s="15"/>
      <c r="E100" s="15"/>
      <c r="F100" s="15"/>
      <c r="G100" s="15"/>
      <c r="H100" s="23"/>
    </row>
    <row r="101" spans="1:8" ht="12.75">
      <c r="A101" s="95"/>
      <c r="B101" s="22"/>
      <c r="C101" s="15"/>
      <c r="D101" s="15"/>
      <c r="E101" s="15"/>
      <c r="F101" s="15"/>
      <c r="G101" s="15"/>
      <c r="H101" s="23"/>
    </row>
    <row r="102" spans="1:8" ht="12.75">
      <c r="A102" s="95" t="s">
        <v>1424</v>
      </c>
      <c r="B102" s="22"/>
      <c r="C102" s="15" t="s">
        <v>1101</v>
      </c>
      <c r="D102" s="15"/>
      <c r="E102" s="15"/>
      <c r="F102" s="15"/>
      <c r="G102" s="48"/>
      <c r="H102" s="23"/>
    </row>
    <row r="103" spans="1:8" ht="12.75">
      <c r="A103" s="95" t="s">
        <v>1425</v>
      </c>
      <c r="B103" s="77"/>
      <c r="C103" s="15" t="s">
        <v>1102</v>
      </c>
      <c r="D103" s="15"/>
      <c r="E103" s="15"/>
      <c r="F103" s="15"/>
      <c r="G103" s="48"/>
      <c r="H103" s="23"/>
    </row>
    <row r="104" spans="1:8" ht="9" customHeight="1">
      <c r="A104" s="95"/>
      <c r="B104" s="22"/>
      <c r="C104" s="203"/>
      <c r="D104" s="15"/>
      <c r="E104" s="15"/>
      <c r="F104" s="15"/>
      <c r="G104" s="51"/>
      <c r="H104" s="23"/>
    </row>
    <row r="105" spans="1:8" ht="14.25">
      <c r="A105" s="95" t="s">
        <v>212</v>
      </c>
      <c r="B105" s="22"/>
      <c r="C105" s="203"/>
      <c r="D105" s="203"/>
      <c r="E105" s="172" t="s">
        <v>482</v>
      </c>
      <c r="F105" s="15"/>
      <c r="G105" s="872">
        <f>SUM(G102:G103)</f>
        <v>0</v>
      </c>
      <c r="H105" s="23"/>
    </row>
    <row r="106" spans="1:8" ht="13.5" thickBot="1">
      <c r="A106" s="95"/>
      <c r="B106" s="684" t="s">
        <v>1595</v>
      </c>
      <c r="C106" s="685"/>
      <c r="D106" s="685"/>
      <c r="E106" s="685"/>
      <c r="F106" s="685"/>
      <c r="G106" s="685"/>
      <c r="H106" s="686"/>
    </row>
    <row r="107" spans="2:8" ht="12.75">
      <c r="B107" s="687"/>
      <c r="C107" s="186"/>
      <c r="D107" s="186"/>
      <c r="E107" s="186"/>
      <c r="F107" s="186"/>
      <c r="G107" s="186"/>
      <c r="H107" s="186"/>
    </row>
    <row r="108" spans="2:8" ht="12.75">
      <c r="B108" s="13"/>
      <c r="C108" s="15"/>
      <c r="D108" s="15"/>
      <c r="E108" s="15"/>
      <c r="F108" s="15"/>
      <c r="G108" s="15"/>
      <c r="H108" s="95"/>
    </row>
    <row r="123" spans="2:8" ht="12.75">
      <c r="B123" s="12"/>
      <c r="C123" s="2"/>
      <c r="D123" s="2"/>
      <c r="E123" s="2"/>
      <c r="F123" s="2"/>
      <c r="G123" s="2"/>
      <c r="H123" s="2"/>
    </row>
    <row r="124" spans="2:8" ht="12.75">
      <c r="B124" s="12"/>
      <c r="C124" s="2"/>
      <c r="D124" s="2"/>
      <c r="E124" s="2"/>
      <c r="F124" s="2"/>
      <c r="G124" s="2"/>
      <c r="H124" s="2"/>
    </row>
  </sheetData>
  <sheetProtection password="DDAC" sheet="1" objects="1" scenarios="1"/>
  <mergeCells count="11">
    <mergeCell ref="J2:K3"/>
    <mergeCell ref="B1:H1"/>
    <mergeCell ref="B2:H2"/>
    <mergeCell ref="B6:H6"/>
    <mergeCell ref="B17:H17"/>
    <mergeCell ref="B98:H98"/>
    <mergeCell ref="E4:F4"/>
    <mergeCell ref="B35:H35"/>
    <mergeCell ref="B75:H75"/>
    <mergeCell ref="B76:H76"/>
    <mergeCell ref="B77:H77"/>
  </mergeCells>
  <dataValidations count="1">
    <dataValidation type="list" allowBlank="1" showInputMessage="1" showErrorMessage="1" sqref="G40:G41 G43">
      <formula1>"OUI, NON,OUI/NON"</formula1>
    </dataValidation>
  </dataValidations>
  <hyperlinks>
    <hyperlink ref="J2:K3" location="'0'!A1" display="Retour Fiche Signalétique (sommaire)"/>
    <hyperlink ref="J2:K65536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8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17.421875" style="0" hidden="1" customWidth="1"/>
    <col min="2" max="2" width="5.7109375" style="0" customWidth="1"/>
    <col min="3" max="3" width="13.7109375" style="0" customWidth="1"/>
    <col min="4" max="5" width="18.7109375" style="0" customWidth="1"/>
    <col min="6" max="7" width="13.7109375" style="0" customWidth="1"/>
    <col min="8" max="8" width="12.8515625" style="0" customWidth="1"/>
    <col min="10" max="11" width="11.7109375" style="0" customWidth="1"/>
  </cols>
  <sheetData>
    <row r="1" spans="2:8" ht="16.5" thickBot="1">
      <c r="B1" s="1019" t="s">
        <v>1968</v>
      </c>
      <c r="C1" s="1019"/>
      <c r="D1" s="1019"/>
      <c r="E1" s="1019"/>
      <c r="F1" s="1019"/>
      <c r="G1" s="1019"/>
      <c r="H1" s="1019"/>
    </row>
    <row r="2" spans="2:11" ht="15.75">
      <c r="B2" s="1019" t="s">
        <v>1831</v>
      </c>
      <c r="C2" s="1019"/>
      <c r="D2" s="1019"/>
      <c r="E2" s="1019"/>
      <c r="F2" s="1019"/>
      <c r="G2" s="1019"/>
      <c r="H2" s="1019"/>
      <c r="J2" s="919" t="s">
        <v>434</v>
      </c>
      <c r="K2" s="920"/>
    </row>
    <row r="3" spans="2:11" ht="15" customHeight="1" thickBot="1">
      <c r="B3" s="688"/>
      <c r="C3" s="689"/>
      <c r="D3" s="689" t="s">
        <v>1595</v>
      </c>
      <c r="E3" s="690"/>
      <c r="F3" s="85"/>
      <c r="G3" s="85"/>
      <c r="H3" s="85"/>
      <c r="J3" s="921"/>
      <c r="K3" s="922"/>
    </row>
    <row r="4" spans="2:8" ht="14.25">
      <c r="B4" s="83"/>
      <c r="C4" s="84"/>
      <c r="D4" s="86" t="s">
        <v>948</v>
      </c>
      <c r="E4" s="911">
        <f>0!D9</f>
        <v>0</v>
      </c>
      <c r="F4" s="912"/>
      <c r="G4" s="85"/>
      <c r="H4" s="85"/>
    </row>
    <row r="5" spans="2:8" ht="15" customHeight="1" thickBot="1">
      <c r="B5" s="83"/>
      <c r="C5" s="85"/>
      <c r="D5" s="85"/>
      <c r="E5" s="85"/>
      <c r="F5" s="85"/>
      <c r="G5" s="85"/>
      <c r="H5" s="85"/>
    </row>
    <row r="6" spans="2:8" ht="15" thickBot="1">
      <c r="B6" s="913" t="s">
        <v>673</v>
      </c>
      <c r="C6" s="914"/>
      <c r="D6" s="914"/>
      <c r="E6" s="914"/>
      <c r="F6" s="914"/>
      <c r="G6" s="914"/>
      <c r="H6" s="915"/>
    </row>
    <row r="7" spans="2:8" ht="9" customHeight="1">
      <c r="B7" s="150"/>
      <c r="C7" s="46"/>
      <c r="D7" s="46"/>
      <c r="E7" s="46"/>
      <c r="F7" s="46"/>
      <c r="G7" s="46"/>
      <c r="H7" s="47"/>
    </row>
    <row r="8" spans="2:8" ht="14.25">
      <c r="B8" s="691" t="s">
        <v>1089</v>
      </c>
      <c r="C8" s="15"/>
      <c r="D8" s="15"/>
      <c r="E8" s="15"/>
      <c r="F8" s="15"/>
      <c r="G8" s="15"/>
      <c r="H8" s="23"/>
    </row>
    <row r="9" spans="2:8" ht="9" customHeight="1" thickBot="1">
      <c r="B9" s="25"/>
      <c r="C9" s="27"/>
      <c r="D9" s="27"/>
      <c r="E9" s="27"/>
      <c r="F9" s="27"/>
      <c r="G9" s="27"/>
      <c r="H9" s="28"/>
    </row>
    <row r="10" spans="2:8" ht="13.5" thickBot="1">
      <c r="B10" s="83"/>
      <c r="C10" s="85"/>
      <c r="D10" s="85"/>
      <c r="E10" s="85"/>
      <c r="F10" s="85"/>
      <c r="G10" s="85"/>
      <c r="H10" s="85"/>
    </row>
    <row r="11" spans="2:8" ht="15" thickBot="1">
      <c r="B11" s="913" t="s">
        <v>793</v>
      </c>
      <c r="C11" s="914"/>
      <c r="D11" s="914"/>
      <c r="E11" s="914"/>
      <c r="F11" s="914"/>
      <c r="G11" s="914"/>
      <c r="H11" s="915"/>
    </row>
    <row r="12" spans="2:8" ht="9" customHeight="1">
      <c r="B12" s="30"/>
      <c r="C12" s="692"/>
      <c r="D12" s="692"/>
      <c r="E12" s="692"/>
      <c r="F12" s="692"/>
      <c r="G12" s="692"/>
      <c r="H12" s="693"/>
    </row>
    <row r="13" spans="2:8" ht="12.75">
      <c r="B13" s="694" t="s">
        <v>949</v>
      </c>
      <c r="C13" s="695"/>
      <c r="D13" s="695"/>
      <c r="E13" s="695"/>
      <c r="F13" s="695"/>
      <c r="G13" s="695"/>
      <c r="H13" s="696"/>
    </row>
    <row r="14" spans="2:8" ht="12.75">
      <c r="B14" s="22" t="s">
        <v>716</v>
      </c>
      <c r="C14" s="695"/>
      <c r="D14" s="695"/>
      <c r="E14" s="695"/>
      <c r="F14" s="695"/>
      <c r="G14" s="695"/>
      <c r="H14" s="696"/>
    </row>
    <row r="15" spans="2:8" ht="12.75">
      <c r="B15" s="40" t="s">
        <v>1878</v>
      </c>
      <c r="C15" s="695"/>
      <c r="D15" s="695"/>
      <c r="E15" s="695"/>
      <c r="F15" s="695"/>
      <c r="G15" s="697"/>
      <c r="H15" s="696"/>
    </row>
    <row r="16" spans="2:8" ht="9" customHeight="1">
      <c r="B16" s="671"/>
      <c r="C16" s="695"/>
      <c r="D16" s="695"/>
      <c r="E16" s="695"/>
      <c r="F16" s="695"/>
      <c r="G16" s="695"/>
      <c r="H16" s="696"/>
    </row>
    <row r="17" spans="2:8" ht="12.75">
      <c r="B17" s="41" t="s">
        <v>906</v>
      </c>
      <c r="C17" s="695"/>
      <c r="D17" s="695"/>
      <c r="E17" s="695"/>
      <c r="F17" s="695"/>
      <c r="G17" s="695"/>
      <c r="H17" s="696"/>
    </row>
    <row r="18" spans="2:8" ht="12.75">
      <c r="B18" s="672" t="s">
        <v>922</v>
      </c>
      <c r="C18" s="695"/>
      <c r="D18" s="695"/>
      <c r="E18" s="695"/>
      <c r="F18" s="695"/>
      <c r="G18" s="695"/>
      <c r="H18" s="696"/>
    </row>
    <row r="19" spans="2:8" ht="12.75">
      <c r="B19" s="673" t="s">
        <v>672</v>
      </c>
      <c r="C19" s="695"/>
      <c r="D19" s="695"/>
      <c r="E19" s="695"/>
      <c r="F19" s="695"/>
      <c r="G19" s="695"/>
      <c r="H19" s="696"/>
    </row>
    <row r="20" spans="2:8" ht="9" customHeight="1">
      <c r="B20" s="698"/>
      <c r="C20" s="695"/>
      <c r="D20" s="695"/>
      <c r="E20" s="695"/>
      <c r="F20" s="695"/>
      <c r="G20" s="695"/>
      <c r="H20" s="696"/>
    </row>
    <row r="21" spans="2:8" ht="12.75">
      <c r="B21" s="226" t="s">
        <v>2019</v>
      </c>
      <c r="C21" s="147"/>
      <c r="D21" s="87" t="s">
        <v>795</v>
      </c>
      <c r="E21" s="695"/>
      <c r="F21" s="695"/>
      <c r="G21" s="695"/>
      <c r="H21" s="696"/>
    </row>
    <row r="22" spans="2:8" ht="9" customHeight="1">
      <c r="B22" s="226"/>
      <c r="C22" s="695"/>
      <c r="D22" s="695"/>
      <c r="E22" s="695"/>
      <c r="F22" s="695"/>
      <c r="G22" s="695"/>
      <c r="H22" s="696"/>
    </row>
    <row r="23" spans="2:8" ht="12.75">
      <c r="B23" s="699" t="s">
        <v>960</v>
      </c>
      <c r="C23" s="700"/>
      <c r="D23" s="85" t="s">
        <v>1633</v>
      </c>
      <c r="E23" s="85"/>
      <c r="F23" s="85"/>
      <c r="G23" s="85"/>
      <c r="H23" s="109"/>
    </row>
    <row r="24" spans="2:8" ht="9" customHeight="1">
      <c r="B24" s="96"/>
      <c r="C24" s="85"/>
      <c r="D24" s="85"/>
      <c r="E24" s="85"/>
      <c r="F24" s="85"/>
      <c r="G24" s="85"/>
      <c r="H24" s="109"/>
    </row>
    <row r="25" spans="2:8" ht="12.75">
      <c r="B25" s="699" t="s">
        <v>961</v>
      </c>
      <c r="C25" s="700"/>
      <c r="D25" s="85" t="s">
        <v>1634</v>
      </c>
      <c r="E25" s="85"/>
      <c r="F25" s="85"/>
      <c r="G25" s="85"/>
      <c r="H25" s="109"/>
    </row>
    <row r="26" spans="2:8" ht="9" customHeight="1">
      <c r="B26" s="96"/>
      <c r="C26" s="85"/>
      <c r="D26" s="85"/>
      <c r="E26" s="85"/>
      <c r="F26" s="85"/>
      <c r="G26" s="85"/>
      <c r="H26" s="109"/>
    </row>
    <row r="27" spans="2:8" ht="12.75">
      <c r="B27" s="699" t="s">
        <v>956</v>
      </c>
      <c r="C27" s="700"/>
      <c r="D27" s="85" t="s">
        <v>1635</v>
      </c>
      <c r="E27" s="85"/>
      <c r="F27" s="85"/>
      <c r="G27" s="85"/>
      <c r="H27" s="109"/>
    </row>
    <row r="28" spans="2:8" ht="12.75">
      <c r="B28" s="699"/>
      <c r="C28" s="85"/>
      <c r="D28" s="85" t="s">
        <v>1594</v>
      </c>
      <c r="E28" s="85"/>
      <c r="F28" s="85"/>
      <c r="G28" s="85"/>
      <c r="H28" s="109"/>
    </row>
    <row r="29" spans="2:8" ht="9" customHeight="1" thickBot="1">
      <c r="B29" s="701"/>
      <c r="C29" s="98"/>
      <c r="D29" s="98"/>
      <c r="E29" s="98"/>
      <c r="F29" s="98"/>
      <c r="G29" s="98"/>
      <c r="H29" s="702"/>
    </row>
    <row r="30" spans="2:8" ht="13.5" thickBot="1">
      <c r="B30" s="227"/>
      <c r="C30" s="95"/>
      <c r="D30" s="95"/>
      <c r="E30" s="95"/>
      <c r="F30" s="95"/>
      <c r="G30" s="95"/>
      <c r="H30" s="95"/>
    </row>
    <row r="31" spans="1:8" ht="15" thickBot="1">
      <c r="A31" s="95" t="s">
        <v>744</v>
      </c>
      <c r="B31" s="1023" t="s">
        <v>1978</v>
      </c>
      <c r="C31" s="1024"/>
      <c r="D31" s="1024"/>
      <c r="E31" s="1024"/>
      <c r="F31" s="1024"/>
      <c r="G31" s="1024"/>
      <c r="H31" s="1025"/>
    </row>
    <row r="32" spans="1:8" ht="9" customHeight="1">
      <c r="A32" s="95"/>
      <c r="B32" s="703"/>
      <c r="C32" s="704"/>
      <c r="D32" s="704"/>
      <c r="E32" s="704"/>
      <c r="F32" s="704"/>
      <c r="G32" s="705"/>
      <c r="H32" s="706"/>
    </row>
    <row r="33" spans="1:8" ht="12.75">
      <c r="A33" s="95" t="s">
        <v>737</v>
      </c>
      <c r="B33" s="699" t="s">
        <v>965</v>
      </c>
      <c r="C33" s="85"/>
      <c r="D33" s="85"/>
      <c r="E33" s="85"/>
      <c r="F33" s="85"/>
      <c r="G33" s="85"/>
      <c r="H33" s="109"/>
    </row>
    <row r="34" spans="1:8" ht="12.75">
      <c r="A34" s="95" t="s">
        <v>437</v>
      </c>
      <c r="B34" s="707"/>
      <c r="C34" s="85" t="s">
        <v>1937</v>
      </c>
      <c r="D34" s="85"/>
      <c r="E34" s="85"/>
      <c r="F34" s="85"/>
      <c r="G34" s="717"/>
      <c r="H34" s="708"/>
    </row>
    <row r="35" spans="1:8" ht="12.75">
      <c r="A35" s="95" t="s">
        <v>438</v>
      </c>
      <c r="B35" s="707"/>
      <c r="C35" s="85" t="s">
        <v>202</v>
      </c>
      <c r="D35" s="85"/>
      <c r="E35" s="85"/>
      <c r="F35" s="85"/>
      <c r="G35" s="717"/>
      <c r="H35" s="708"/>
    </row>
    <row r="36" spans="1:8" ht="12.75">
      <c r="A36" s="95" t="s">
        <v>439</v>
      </c>
      <c r="B36" s="707"/>
      <c r="C36" s="85" t="s">
        <v>203</v>
      </c>
      <c r="D36" s="85"/>
      <c r="E36" s="85"/>
      <c r="F36" s="85"/>
      <c r="G36" s="717"/>
      <c r="H36" s="708"/>
    </row>
    <row r="37" spans="1:8" ht="13.5">
      <c r="A37" s="95"/>
      <c r="B37" s="709"/>
      <c r="C37" s="85"/>
      <c r="D37" s="85"/>
      <c r="E37" s="85"/>
      <c r="F37" s="85"/>
      <c r="G37" s="710"/>
      <c r="H37" s="708"/>
    </row>
    <row r="38" spans="1:8" ht="12.75">
      <c r="A38" s="95" t="s">
        <v>758</v>
      </c>
      <c r="B38" s="699" t="s">
        <v>957</v>
      </c>
      <c r="C38" s="85"/>
      <c r="D38" s="85"/>
      <c r="E38" s="85"/>
      <c r="F38" s="85"/>
      <c r="G38" s="710"/>
      <c r="H38" s="708"/>
    </row>
    <row r="39" spans="1:8" ht="12.75">
      <c r="A39" s="95" t="s">
        <v>745</v>
      </c>
      <c r="B39" s="96"/>
      <c r="C39" s="85" t="s">
        <v>1969</v>
      </c>
      <c r="D39" s="85"/>
      <c r="E39" s="85"/>
      <c r="F39" s="85"/>
      <c r="G39" s="54" t="s">
        <v>1974</v>
      </c>
      <c r="H39" s="711"/>
    </row>
    <row r="40" spans="1:8" ht="12.75">
      <c r="A40" s="95" t="s">
        <v>746</v>
      </c>
      <c r="B40" s="96"/>
      <c r="C40" s="85" t="s">
        <v>1970</v>
      </c>
      <c r="D40" s="85"/>
      <c r="E40" s="85"/>
      <c r="F40" s="85"/>
      <c r="G40" s="54" t="s">
        <v>1974</v>
      </c>
      <c r="H40" s="711"/>
    </row>
    <row r="41" spans="1:8" ht="12.75">
      <c r="A41" s="95"/>
      <c r="B41" s="96"/>
      <c r="C41" s="85"/>
      <c r="D41" s="85"/>
      <c r="E41" s="85"/>
      <c r="F41" s="85"/>
      <c r="G41" s="710"/>
      <c r="H41" s="708"/>
    </row>
    <row r="42" spans="1:8" ht="12.75">
      <c r="A42" s="95" t="s">
        <v>440</v>
      </c>
      <c r="B42" s="699" t="s">
        <v>958</v>
      </c>
      <c r="C42" s="85"/>
      <c r="D42" s="85"/>
      <c r="E42" s="85"/>
      <c r="F42" s="85"/>
      <c r="G42" s="712" t="s">
        <v>1971</v>
      </c>
      <c r="H42" s="713" t="s">
        <v>1972</v>
      </c>
    </row>
    <row r="43" spans="1:8" ht="12.75">
      <c r="A43" s="95" t="s">
        <v>1447</v>
      </c>
      <c r="B43" s="96"/>
      <c r="C43" s="85" t="s">
        <v>1973</v>
      </c>
      <c r="D43" s="85"/>
      <c r="E43" s="85"/>
      <c r="F43" s="85"/>
      <c r="G43" s="54" t="s">
        <v>1974</v>
      </c>
      <c r="H43" s="54" t="s">
        <v>1974</v>
      </c>
    </row>
    <row r="44" spans="1:8" ht="12.75">
      <c r="A44" s="95" t="s">
        <v>1448</v>
      </c>
      <c r="B44" s="96"/>
      <c r="C44" s="85" t="s">
        <v>1975</v>
      </c>
      <c r="D44" s="85"/>
      <c r="E44" s="85"/>
      <c r="F44" s="85"/>
      <c r="G44" s="54" t="s">
        <v>1974</v>
      </c>
      <c r="H44" s="54" t="s">
        <v>1974</v>
      </c>
    </row>
    <row r="45" spans="1:8" ht="12.75">
      <c r="A45" s="95" t="s">
        <v>1449</v>
      </c>
      <c r="B45" s="96"/>
      <c r="C45" s="85" t="s">
        <v>1976</v>
      </c>
      <c r="D45" s="85"/>
      <c r="E45" s="85"/>
      <c r="F45" s="85"/>
      <c r="G45" s="54" t="s">
        <v>1974</v>
      </c>
      <c r="H45" s="54" t="s">
        <v>1974</v>
      </c>
    </row>
    <row r="46" spans="1:8" ht="12.75">
      <c r="A46" s="95" t="s">
        <v>1450</v>
      </c>
      <c r="B46" s="96"/>
      <c r="C46" s="85" t="s">
        <v>1967</v>
      </c>
      <c r="D46" s="85"/>
      <c r="E46" s="85"/>
      <c r="F46" s="85"/>
      <c r="G46" s="54" t="s">
        <v>1974</v>
      </c>
      <c r="H46" s="54" t="s">
        <v>1974</v>
      </c>
    </row>
    <row r="47" spans="1:8" ht="12.75">
      <c r="A47" s="95"/>
      <c r="B47" s="96"/>
      <c r="C47" s="85"/>
      <c r="D47" s="85"/>
      <c r="E47" s="85"/>
      <c r="F47" s="85"/>
      <c r="G47" s="85"/>
      <c r="H47" s="109"/>
    </row>
    <row r="48" spans="1:8" ht="12.75">
      <c r="A48" s="95" t="s">
        <v>1497</v>
      </c>
      <c r="B48" s="699" t="s">
        <v>959</v>
      </c>
      <c r="C48" s="85"/>
      <c r="D48" s="85"/>
      <c r="E48" s="85"/>
      <c r="F48" s="85"/>
      <c r="G48" s="54" t="s">
        <v>1974</v>
      </c>
      <c r="H48" s="714"/>
    </row>
    <row r="49" spans="1:8" ht="12.75">
      <c r="A49" s="95" t="s">
        <v>750</v>
      </c>
      <c r="B49" s="96"/>
      <c r="C49" s="85" t="s">
        <v>1938</v>
      </c>
      <c r="D49" s="85"/>
      <c r="E49" s="85"/>
      <c r="F49" s="85"/>
      <c r="G49" s="54" t="s">
        <v>1974</v>
      </c>
      <c r="H49" s="711"/>
    </row>
    <row r="50" spans="1:8" ht="12.75">
      <c r="A50" s="95" t="s">
        <v>751</v>
      </c>
      <c r="B50" s="96"/>
      <c r="C50" s="85" t="s">
        <v>1939</v>
      </c>
      <c r="D50" s="85"/>
      <c r="E50" s="85"/>
      <c r="F50" s="85"/>
      <c r="G50" s="54" t="s">
        <v>1974</v>
      </c>
      <c r="H50" s="711"/>
    </row>
    <row r="51" spans="1:8" ht="12.75">
      <c r="A51" s="95" t="s">
        <v>752</v>
      </c>
      <c r="B51" s="96"/>
      <c r="C51" s="85" t="s">
        <v>1940</v>
      </c>
      <c r="D51" s="85"/>
      <c r="E51" s="85"/>
      <c r="F51" s="85"/>
      <c r="G51" s="715"/>
      <c r="H51" s="708"/>
    </row>
    <row r="52" spans="1:8" ht="12.75">
      <c r="A52" s="95"/>
      <c r="B52" s="96"/>
      <c r="C52" s="85"/>
      <c r="D52" s="85"/>
      <c r="E52" s="85"/>
      <c r="F52" s="85"/>
      <c r="G52" s="710"/>
      <c r="H52" s="708"/>
    </row>
    <row r="53" spans="1:8" ht="12.75">
      <c r="A53" s="95" t="s">
        <v>338</v>
      </c>
      <c r="B53" s="96" t="s">
        <v>1977</v>
      </c>
      <c r="C53" s="85"/>
      <c r="D53" s="85"/>
      <c r="E53" s="85"/>
      <c r="F53" s="85"/>
      <c r="G53" s="54" t="s">
        <v>1974</v>
      </c>
      <c r="H53" s="716"/>
    </row>
    <row r="54" spans="1:8" ht="12.75">
      <c r="A54" s="95"/>
      <c r="B54" s="96"/>
      <c r="C54" s="85"/>
      <c r="D54" s="85"/>
      <c r="E54" s="85"/>
      <c r="F54" s="85"/>
      <c r="G54" s="710"/>
      <c r="H54" s="708"/>
    </row>
    <row r="55" spans="1:8" ht="12.75">
      <c r="A55" s="95" t="s">
        <v>297</v>
      </c>
      <c r="B55" s="699" t="s">
        <v>966</v>
      </c>
      <c r="C55" s="85"/>
      <c r="D55" s="85"/>
      <c r="E55" s="85"/>
      <c r="F55" s="85"/>
      <c r="G55" s="710"/>
      <c r="H55" s="708"/>
    </row>
    <row r="56" spans="1:8" ht="12.75">
      <c r="A56" s="95" t="s">
        <v>754</v>
      </c>
      <c r="B56" s="96"/>
      <c r="C56" s="85" t="s">
        <v>969</v>
      </c>
      <c r="D56" s="85"/>
      <c r="E56" s="85"/>
      <c r="F56" s="85"/>
      <c r="G56" s="717"/>
      <c r="H56" s="708"/>
    </row>
    <row r="57" spans="1:8" ht="12.75">
      <c r="A57" s="95" t="s">
        <v>755</v>
      </c>
      <c r="B57" s="96"/>
      <c r="C57" s="85" t="s">
        <v>970</v>
      </c>
      <c r="D57" s="85"/>
      <c r="E57" s="85"/>
      <c r="F57" s="85"/>
      <c r="G57" s="717"/>
      <c r="H57" s="708"/>
    </row>
    <row r="58" spans="1:8" ht="12.75">
      <c r="A58" s="95" t="s">
        <v>756</v>
      </c>
      <c r="B58" s="96"/>
      <c r="C58" s="85" t="s">
        <v>971</v>
      </c>
      <c r="D58" s="85"/>
      <c r="E58" s="85"/>
      <c r="F58" s="85"/>
      <c r="G58" s="717"/>
      <c r="H58" s="708"/>
    </row>
    <row r="59" spans="1:8" ht="12.75">
      <c r="A59" s="95" t="s">
        <v>757</v>
      </c>
      <c r="B59" s="96"/>
      <c r="C59" s="85" t="s">
        <v>972</v>
      </c>
      <c r="D59" s="85"/>
      <c r="E59" s="85"/>
      <c r="F59" s="85"/>
      <c r="G59" s="717"/>
      <c r="H59" s="708"/>
    </row>
    <row r="60" spans="1:8" ht="12.75">
      <c r="A60" s="95" t="s">
        <v>443</v>
      </c>
      <c r="B60" s="96"/>
      <c r="C60" s="85" t="s">
        <v>856</v>
      </c>
      <c r="D60" s="85"/>
      <c r="E60" s="85"/>
      <c r="F60" s="85"/>
      <c r="G60" s="717"/>
      <c r="H60" s="708"/>
    </row>
    <row r="61" spans="1:8" ht="12.75">
      <c r="A61" s="95" t="s">
        <v>300</v>
      </c>
      <c r="B61" s="699"/>
      <c r="C61" s="85" t="s">
        <v>788</v>
      </c>
      <c r="D61" s="85"/>
      <c r="E61" s="85"/>
      <c r="F61" s="85"/>
      <c r="G61" s="717"/>
      <c r="H61" s="109"/>
    </row>
    <row r="62" spans="1:8" ht="9" customHeight="1" thickBot="1">
      <c r="A62" s="95"/>
      <c r="B62" s="718"/>
      <c r="C62" s="98"/>
      <c r="D62" s="98"/>
      <c r="E62" s="98"/>
      <c r="F62" s="98"/>
      <c r="G62" s="98"/>
      <c r="H62" s="702"/>
    </row>
    <row r="63" spans="1:8" ht="13.5" thickBot="1">
      <c r="A63" s="95"/>
      <c r="B63" s="83"/>
      <c r="C63" s="85"/>
      <c r="D63" s="85"/>
      <c r="E63" s="85"/>
      <c r="F63" s="85"/>
      <c r="G63" s="85"/>
      <c r="H63" s="207"/>
    </row>
    <row r="64" spans="1:8" ht="15" thickBot="1">
      <c r="A64" s="95" t="s">
        <v>299</v>
      </c>
      <c r="B64" s="913" t="s">
        <v>546</v>
      </c>
      <c r="C64" s="914"/>
      <c r="D64" s="914"/>
      <c r="E64" s="914"/>
      <c r="F64" s="914"/>
      <c r="G64" s="914"/>
      <c r="H64" s="915"/>
    </row>
    <row r="65" spans="1:8" ht="12.75">
      <c r="A65" s="95"/>
      <c r="B65" s="923" t="s">
        <v>1754</v>
      </c>
      <c r="C65" s="924"/>
      <c r="D65" s="924"/>
      <c r="E65" s="924"/>
      <c r="F65" s="924"/>
      <c r="G65" s="924"/>
      <c r="H65" s="925"/>
    </row>
    <row r="66" spans="1:8" ht="12.75">
      <c r="A66" s="95"/>
      <c r="B66" s="926" t="s">
        <v>1755</v>
      </c>
      <c r="C66" s="927"/>
      <c r="D66" s="927"/>
      <c r="E66" s="927"/>
      <c r="F66" s="927"/>
      <c r="G66" s="927"/>
      <c r="H66" s="928"/>
    </row>
    <row r="67" spans="1:8" ht="12.75">
      <c r="A67" s="95"/>
      <c r="B67" s="77"/>
      <c r="C67" s="71"/>
      <c r="D67" s="71"/>
      <c r="E67" s="71"/>
      <c r="F67" s="71"/>
      <c r="G67" s="71"/>
      <c r="H67" s="202"/>
    </row>
    <row r="68" spans="1:8" ht="12.75">
      <c r="A68" s="95"/>
      <c r="B68" s="77" t="s">
        <v>1959</v>
      </c>
      <c r="C68" s="71"/>
      <c r="D68" s="71"/>
      <c r="E68" s="71"/>
      <c r="F68" s="71"/>
      <c r="G68" s="71"/>
      <c r="H68" s="202"/>
    </row>
    <row r="69" spans="1:8" ht="12.75">
      <c r="A69" s="95"/>
      <c r="B69" s="77" t="s">
        <v>719</v>
      </c>
      <c r="C69" s="71"/>
      <c r="D69" s="71"/>
      <c r="E69" s="71"/>
      <c r="F69" s="71"/>
      <c r="G69" s="71"/>
      <c r="H69" s="202"/>
    </row>
    <row r="70" spans="1:8" ht="12.75">
      <c r="A70" s="95"/>
      <c r="B70" s="22"/>
      <c r="C70" s="15"/>
      <c r="D70" s="15"/>
      <c r="E70" s="15"/>
      <c r="F70" s="15"/>
      <c r="G70" s="15"/>
      <c r="H70" s="23"/>
    </row>
    <row r="71" spans="1:8" ht="12.75">
      <c r="A71" s="95" t="s">
        <v>301</v>
      </c>
      <c r="B71" s="22"/>
      <c r="C71" s="15" t="s">
        <v>678</v>
      </c>
      <c r="D71" s="15"/>
      <c r="E71" s="15"/>
      <c r="F71" s="15"/>
      <c r="G71" s="719">
        <f>SUM(F72:F75)</f>
        <v>0</v>
      </c>
      <c r="H71" s="23"/>
    </row>
    <row r="72" spans="1:8" ht="12.75">
      <c r="A72" s="95" t="s">
        <v>1319</v>
      </c>
      <c r="B72" s="22"/>
      <c r="C72" s="15"/>
      <c r="D72" s="15" t="s">
        <v>713</v>
      </c>
      <c r="E72" s="15"/>
      <c r="F72" s="69"/>
      <c r="G72" s="95"/>
      <c r="H72" s="23"/>
    </row>
    <row r="73" spans="1:8" ht="12.75">
      <c r="A73" s="95" t="s">
        <v>1320</v>
      </c>
      <c r="B73" s="22"/>
      <c r="C73" s="15"/>
      <c r="D73" s="15" t="s">
        <v>710</v>
      </c>
      <c r="E73" s="15"/>
      <c r="F73" s="69"/>
      <c r="G73" s="95"/>
      <c r="H73" s="23"/>
    </row>
    <row r="74" spans="1:8" ht="12.75">
      <c r="A74" s="95" t="s">
        <v>1321</v>
      </c>
      <c r="B74" s="22"/>
      <c r="C74" s="15"/>
      <c r="D74" s="15" t="s">
        <v>711</v>
      </c>
      <c r="E74" s="15"/>
      <c r="F74" s="69"/>
      <c r="G74" s="95"/>
      <c r="H74" s="23"/>
    </row>
    <row r="75" spans="1:8" ht="12.75">
      <c r="A75" s="95" t="s">
        <v>1322</v>
      </c>
      <c r="B75" s="22"/>
      <c r="C75" s="15"/>
      <c r="D75" s="15" t="s">
        <v>712</v>
      </c>
      <c r="E75" s="15"/>
      <c r="F75" s="69"/>
      <c r="G75" s="95"/>
      <c r="H75" s="23"/>
    </row>
    <row r="76" spans="1:8" ht="12.75">
      <c r="A76" s="95"/>
      <c r="B76" s="22"/>
      <c r="C76" s="15"/>
      <c r="D76" s="15"/>
      <c r="E76" s="15"/>
      <c r="F76" s="15"/>
      <c r="G76" s="158"/>
      <c r="H76" s="23"/>
    </row>
    <row r="77" spans="1:8" ht="12.75">
      <c r="A77" s="95" t="s">
        <v>336</v>
      </c>
      <c r="B77" s="610"/>
      <c r="C77" s="13" t="s">
        <v>1852</v>
      </c>
      <c r="D77" s="15"/>
      <c r="E77" s="15"/>
      <c r="F77" s="15"/>
      <c r="G77" s="720">
        <f>SUM(F78:F80)</f>
        <v>0</v>
      </c>
      <c r="H77" s="23"/>
    </row>
    <row r="78" spans="1:8" ht="12.75">
      <c r="A78" s="95" t="s">
        <v>1323</v>
      </c>
      <c r="B78" s="610"/>
      <c r="C78" s="13"/>
      <c r="D78" s="15" t="s">
        <v>714</v>
      </c>
      <c r="E78" s="15"/>
      <c r="F78" s="69"/>
      <c r="G78" s="95"/>
      <c r="H78" s="23"/>
    </row>
    <row r="79" spans="1:8" ht="12.75">
      <c r="A79" s="95" t="s">
        <v>1324</v>
      </c>
      <c r="B79" s="610"/>
      <c r="C79" s="13"/>
      <c r="D79" s="15" t="s">
        <v>715</v>
      </c>
      <c r="E79" s="15"/>
      <c r="F79" s="69"/>
      <c r="G79" s="95"/>
      <c r="H79" s="23"/>
    </row>
    <row r="80" spans="1:8" ht="12.75">
      <c r="A80" s="95" t="s">
        <v>1325</v>
      </c>
      <c r="B80" s="610"/>
      <c r="C80" s="13"/>
      <c r="D80" s="15" t="s">
        <v>1671</v>
      </c>
      <c r="E80" s="15"/>
      <c r="F80" s="69"/>
      <c r="G80" s="721"/>
      <c r="H80" s="23"/>
    </row>
    <row r="81" spans="1:8" ht="12.75">
      <c r="A81" s="95"/>
      <c r="B81" s="22"/>
      <c r="C81" s="15"/>
      <c r="D81" s="15"/>
      <c r="E81" s="15"/>
      <c r="F81" s="15"/>
      <c r="G81" s="455"/>
      <c r="H81" s="23"/>
    </row>
    <row r="82" spans="1:8" ht="12.75">
      <c r="A82" s="95" t="s">
        <v>1426</v>
      </c>
      <c r="B82" s="22"/>
      <c r="C82" s="15" t="s">
        <v>41</v>
      </c>
      <c r="D82" s="15"/>
      <c r="E82" s="15"/>
      <c r="F82" s="15"/>
      <c r="G82" s="722"/>
      <c r="H82" s="23"/>
    </row>
    <row r="83" spans="1:8" ht="12.75">
      <c r="A83" s="95"/>
      <c r="B83" s="22"/>
      <c r="C83" s="15"/>
      <c r="D83" s="15"/>
      <c r="E83" s="15"/>
      <c r="F83" s="15"/>
      <c r="G83" s="166"/>
      <c r="H83" s="23"/>
    </row>
    <row r="84" spans="1:8" ht="12.75">
      <c r="A84" s="95" t="s">
        <v>1326</v>
      </c>
      <c r="B84" s="22"/>
      <c r="C84" s="15"/>
      <c r="D84" s="15"/>
      <c r="E84" s="71" t="s">
        <v>789</v>
      </c>
      <c r="F84" s="15"/>
      <c r="G84" s="261">
        <f>SUM(G71,G77,G82)</f>
        <v>0</v>
      </c>
      <c r="H84" s="23"/>
    </row>
    <row r="85" spans="1:8" ht="13.5" thickBot="1">
      <c r="A85" s="95"/>
      <c r="B85" s="25" t="s">
        <v>1595</v>
      </c>
      <c r="C85" s="27"/>
      <c r="D85" s="27"/>
      <c r="E85" s="27"/>
      <c r="F85" s="27"/>
      <c r="G85" s="27"/>
      <c r="H85" s="28"/>
    </row>
    <row r="86" spans="1:8" ht="13.5" thickBot="1">
      <c r="A86" s="95"/>
      <c r="B86" s="13"/>
      <c r="C86" s="15"/>
      <c r="D86" s="15"/>
      <c r="E86" s="15"/>
      <c r="F86" s="15"/>
      <c r="G86" s="15"/>
      <c r="H86" s="95"/>
    </row>
    <row r="87" spans="1:8" ht="15" thickBot="1">
      <c r="A87" s="95" t="s">
        <v>1417</v>
      </c>
      <c r="B87" s="1023" t="s">
        <v>1980</v>
      </c>
      <c r="C87" s="1024"/>
      <c r="D87" s="1024"/>
      <c r="E87" s="1024"/>
      <c r="F87" s="1024"/>
      <c r="G87" s="1024"/>
      <c r="H87" s="1025"/>
    </row>
    <row r="88" spans="1:8" ht="12.75">
      <c r="A88" s="95"/>
      <c r="B88" s="30"/>
      <c r="C88" s="692"/>
      <c r="D88" s="692"/>
      <c r="E88" s="692"/>
      <c r="F88" s="692"/>
      <c r="G88" s="692"/>
      <c r="H88" s="693"/>
    </row>
    <row r="89" spans="1:8" ht="12.75">
      <c r="A89" s="95"/>
      <c r="B89" s="1020" t="s">
        <v>2020</v>
      </c>
      <c r="C89" s="1021"/>
      <c r="D89" s="1021"/>
      <c r="E89" s="1021"/>
      <c r="F89" s="1021"/>
      <c r="G89" s="1021"/>
      <c r="H89" s="1022"/>
    </row>
    <row r="90" spans="1:8" ht="12.75">
      <c r="A90" s="95"/>
      <c r="B90" s="699"/>
      <c r="C90" s="85"/>
      <c r="D90" s="85"/>
      <c r="E90" s="85"/>
      <c r="F90" s="85"/>
      <c r="G90" s="85"/>
      <c r="H90" s="109"/>
    </row>
    <row r="91" spans="1:8" ht="12.75">
      <c r="A91" s="95" t="s">
        <v>1503</v>
      </c>
      <c r="B91" s="96"/>
      <c r="C91" s="85" t="s">
        <v>1623</v>
      </c>
      <c r="D91" s="85"/>
      <c r="E91" s="85"/>
      <c r="F91" s="85"/>
      <c r="G91" s="723"/>
      <c r="H91" s="109"/>
    </row>
    <row r="92" spans="1:8" ht="12.75">
      <c r="A92" s="95"/>
      <c r="B92" s="96"/>
      <c r="C92" s="85"/>
      <c r="D92" s="85"/>
      <c r="E92" s="85"/>
      <c r="F92" s="710"/>
      <c r="G92" s="710"/>
      <c r="H92" s="109"/>
    </row>
    <row r="93" spans="1:8" ht="12.75">
      <c r="A93" s="95" t="s">
        <v>1428</v>
      </c>
      <c r="B93" s="96"/>
      <c r="C93" s="85" t="s">
        <v>1624</v>
      </c>
      <c r="D93" s="85"/>
      <c r="E93" s="85"/>
      <c r="F93" s="85"/>
      <c r="G93" s="723"/>
      <c r="H93" s="109"/>
    </row>
    <row r="94" spans="1:8" ht="12.75">
      <c r="A94" s="95"/>
      <c r="B94" s="96"/>
      <c r="C94" s="85"/>
      <c r="D94" s="85"/>
      <c r="E94" s="85"/>
      <c r="F94" s="85"/>
      <c r="G94" s="710"/>
      <c r="H94" s="109"/>
    </row>
    <row r="95" spans="1:8" ht="12.75">
      <c r="A95" s="95" t="s">
        <v>1327</v>
      </c>
      <c r="B95" s="96"/>
      <c r="C95" s="85"/>
      <c r="D95" s="85"/>
      <c r="E95" s="724" t="s">
        <v>483</v>
      </c>
      <c r="F95" s="85"/>
      <c r="G95" s="725">
        <f>SUM(G91,G93)</f>
        <v>0</v>
      </c>
      <c r="H95" s="109"/>
    </row>
    <row r="96" spans="1:8" ht="12.75">
      <c r="A96" s="95"/>
      <c r="B96" s="699"/>
      <c r="C96" s="710"/>
      <c r="D96" s="726"/>
      <c r="E96" s="85" t="s">
        <v>1595</v>
      </c>
      <c r="F96" s="85"/>
      <c r="G96" s="85"/>
      <c r="H96" s="109"/>
    </row>
    <row r="97" spans="1:8" ht="12.75">
      <c r="A97" s="95"/>
      <c r="B97" s="96"/>
      <c r="C97" s="726"/>
      <c r="D97" s="726"/>
      <c r="E97" s="85"/>
      <c r="F97" s="85"/>
      <c r="G97" s="85"/>
      <c r="H97" s="109"/>
    </row>
    <row r="98" spans="1:8" ht="12.75">
      <c r="A98" s="95"/>
      <c r="B98" s="96" t="s">
        <v>1625</v>
      </c>
      <c r="C98" s="85"/>
      <c r="D98" s="726"/>
      <c r="E98" s="85"/>
      <c r="F98" s="85"/>
      <c r="G98" s="85"/>
      <c r="H98" s="109"/>
    </row>
    <row r="99" spans="1:8" ht="12.75">
      <c r="A99" s="95"/>
      <c r="B99" s="96"/>
      <c r="C99" s="726" t="s">
        <v>1626</v>
      </c>
      <c r="D99" s="726"/>
      <c r="E99" s="85"/>
      <c r="F99" s="85"/>
      <c r="G99" s="85"/>
      <c r="H99" s="109"/>
    </row>
    <row r="100" spans="1:8" ht="12.75">
      <c r="A100" s="95"/>
      <c r="B100" s="96"/>
      <c r="C100" s="85" t="s">
        <v>1627</v>
      </c>
      <c r="D100" s="726"/>
      <c r="E100" s="85"/>
      <c r="F100" s="85"/>
      <c r="G100" s="85"/>
      <c r="H100" s="109"/>
    </row>
    <row r="101" spans="1:8" ht="12.75">
      <c r="A101" s="95"/>
      <c r="B101" s="96"/>
      <c r="C101" s="85" t="s">
        <v>1628</v>
      </c>
      <c r="D101" s="85"/>
      <c r="E101" s="85"/>
      <c r="F101" s="85"/>
      <c r="G101" s="85"/>
      <c r="H101" s="109"/>
    </row>
    <row r="102" spans="1:8" ht="12.75">
      <c r="A102" s="95"/>
      <c r="B102" s="96"/>
      <c r="C102" s="85"/>
      <c r="D102" s="85"/>
      <c r="E102" s="85"/>
      <c r="F102" s="85"/>
      <c r="G102" s="85"/>
      <c r="H102" s="109"/>
    </row>
    <row r="103" spans="1:8" ht="12.75">
      <c r="A103" s="95"/>
      <c r="B103" s="96"/>
      <c r="C103" s="726" t="s">
        <v>1629</v>
      </c>
      <c r="D103" s="85"/>
      <c r="E103" s="85"/>
      <c r="F103" s="85"/>
      <c r="G103" s="85"/>
      <c r="H103" s="109"/>
    </row>
    <row r="104" spans="1:8" ht="12.75">
      <c r="A104" s="95"/>
      <c r="B104" s="96"/>
      <c r="C104" s="85" t="s">
        <v>1630</v>
      </c>
      <c r="D104" s="85"/>
      <c r="E104" s="85"/>
      <c r="F104" s="85"/>
      <c r="G104" s="85"/>
      <c r="H104" s="109"/>
    </row>
    <row r="105" spans="1:8" ht="12.75">
      <c r="A105" s="95"/>
      <c r="B105" s="96"/>
      <c r="C105" s="85" t="s">
        <v>1631</v>
      </c>
      <c r="D105" s="85"/>
      <c r="E105" s="85"/>
      <c r="F105" s="85"/>
      <c r="G105" s="85"/>
      <c r="H105" s="109"/>
    </row>
    <row r="106" spans="1:8" ht="12.75">
      <c r="A106" s="95"/>
      <c r="B106" s="96" t="s">
        <v>1632</v>
      </c>
      <c r="C106" s="85"/>
      <c r="D106" s="85"/>
      <c r="E106" s="85"/>
      <c r="F106" s="85"/>
      <c r="G106" s="85"/>
      <c r="H106" s="109"/>
    </row>
    <row r="107" spans="1:8" ht="13.5" thickBot="1">
      <c r="A107" s="95"/>
      <c r="B107" s="701"/>
      <c r="C107" s="98"/>
      <c r="D107" s="98"/>
      <c r="E107" s="98"/>
      <c r="F107" s="98"/>
      <c r="G107" s="98"/>
      <c r="H107" s="702"/>
    </row>
    <row r="108" spans="2:8" ht="12.75">
      <c r="B108" s="83"/>
      <c r="C108" s="85"/>
      <c r="D108" s="85"/>
      <c r="E108" s="85"/>
      <c r="F108" s="85"/>
      <c r="G108" s="85"/>
      <c r="H108" s="85"/>
    </row>
  </sheetData>
  <sheetProtection password="DDAC" sheet="1" objects="1" scenarios="1"/>
  <mergeCells count="12">
    <mergeCell ref="B6:H6"/>
    <mergeCell ref="E4:F4"/>
    <mergeCell ref="B1:H1"/>
    <mergeCell ref="B2:H2"/>
    <mergeCell ref="J2:K3"/>
    <mergeCell ref="B89:H89"/>
    <mergeCell ref="B66:H66"/>
    <mergeCell ref="B87:H87"/>
    <mergeCell ref="B11:H11"/>
    <mergeCell ref="B31:H31"/>
    <mergeCell ref="B64:H64"/>
    <mergeCell ref="B65:H65"/>
  </mergeCells>
  <dataValidations count="1">
    <dataValidation type="list" allowBlank="1" showInputMessage="1" showErrorMessage="1" sqref="G39:G40 G48:G50 G53 G43:H46">
      <formula1>"OUI, NON,OUI/NON"</formula1>
    </dataValidation>
  </dataValidation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17.8515625" style="0" hidden="1" customWidth="1"/>
    <col min="2" max="2" width="3.7109375" style="0" customWidth="1"/>
    <col min="3" max="5" width="16.7109375" style="0" customWidth="1"/>
    <col min="6" max="6" width="17.421875" style="0" customWidth="1"/>
    <col min="7" max="7" width="14.28125" style="0" customWidth="1"/>
    <col min="8" max="8" width="11.7109375" style="0" customWidth="1"/>
    <col min="10" max="11" width="11.7109375" style="0" customWidth="1"/>
  </cols>
  <sheetData>
    <row r="1" spans="2:8" ht="16.5" thickBot="1">
      <c r="B1" s="910" t="s">
        <v>1875</v>
      </c>
      <c r="C1" s="910"/>
      <c r="D1" s="910"/>
      <c r="E1" s="910"/>
      <c r="F1" s="910"/>
      <c r="G1" s="910"/>
      <c r="H1" s="910"/>
    </row>
    <row r="2" spans="2:11" ht="15.75">
      <c r="B2" s="910" t="s">
        <v>350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3.5" thickBot="1">
      <c r="B3" s="12"/>
      <c r="C3" s="2"/>
      <c r="D3" s="2"/>
      <c r="E3" s="2"/>
      <c r="F3" s="2"/>
      <c r="G3" s="2"/>
      <c r="H3" s="2"/>
      <c r="J3" s="921"/>
      <c r="K3" s="922"/>
    </row>
    <row r="4" spans="2:8" ht="15.75">
      <c r="B4" s="16"/>
      <c r="C4" s="17"/>
      <c r="D4" s="18" t="s">
        <v>948</v>
      </c>
      <c r="E4" s="911">
        <f>+0!D9</f>
        <v>0</v>
      </c>
      <c r="F4" s="912"/>
      <c r="G4" s="19"/>
      <c r="H4" s="19"/>
    </row>
    <row r="5" spans="2:8" ht="16.5" thickBot="1">
      <c r="B5" s="16"/>
      <c r="C5" s="17"/>
      <c r="D5" s="20"/>
      <c r="E5" s="21"/>
      <c r="F5" s="21"/>
      <c r="G5" s="19"/>
      <c r="H5" s="19"/>
    </row>
    <row r="6" spans="2:8" ht="15" thickBot="1">
      <c r="B6" s="916" t="s">
        <v>673</v>
      </c>
      <c r="C6" s="917"/>
      <c r="D6" s="917"/>
      <c r="E6" s="917"/>
      <c r="F6" s="917"/>
      <c r="G6" s="917"/>
      <c r="H6" s="918"/>
    </row>
    <row r="7" spans="2:8" ht="12.75">
      <c r="B7" s="22"/>
      <c r="C7" s="15"/>
      <c r="D7" s="15"/>
      <c r="E7" s="15"/>
      <c r="F7" s="15"/>
      <c r="G7" s="15"/>
      <c r="H7" s="23"/>
    </row>
    <row r="8" spans="2:8" ht="12.75">
      <c r="B8" s="24" t="s">
        <v>351</v>
      </c>
      <c r="C8" s="2"/>
      <c r="D8" s="15"/>
      <c r="E8" s="15"/>
      <c r="F8" s="15"/>
      <c r="G8" s="15"/>
      <c r="H8" s="23"/>
    </row>
    <row r="9" spans="2:8" ht="12.75">
      <c r="B9" s="22"/>
      <c r="C9" s="15" t="s">
        <v>694</v>
      </c>
      <c r="D9" s="15"/>
      <c r="E9" s="15"/>
      <c r="F9" s="15"/>
      <c r="G9" s="15"/>
      <c r="H9" s="23"/>
    </row>
    <row r="10" spans="2:8" ht="12.75">
      <c r="B10" s="22"/>
      <c r="C10" s="15" t="s">
        <v>695</v>
      </c>
      <c r="D10" s="15"/>
      <c r="E10" s="15"/>
      <c r="F10" s="15"/>
      <c r="G10" s="15"/>
      <c r="H10" s="23"/>
    </row>
    <row r="11" spans="2:8" ht="12.75">
      <c r="B11" s="22"/>
      <c r="C11" s="15" t="s">
        <v>696</v>
      </c>
      <c r="D11" s="15"/>
      <c r="E11" s="15"/>
      <c r="F11" s="15"/>
      <c r="G11" s="15"/>
      <c r="H11" s="23"/>
    </row>
    <row r="12" spans="2:8" ht="12.75">
      <c r="B12" s="22"/>
      <c r="C12" s="15" t="s">
        <v>697</v>
      </c>
      <c r="D12" s="15"/>
      <c r="E12" s="15"/>
      <c r="F12" s="15"/>
      <c r="G12" s="15"/>
      <c r="H12" s="23"/>
    </row>
    <row r="13" spans="2:8" ht="12.75">
      <c r="B13" s="22"/>
      <c r="C13" s="15" t="s">
        <v>698</v>
      </c>
      <c r="D13" s="15"/>
      <c r="E13" s="15"/>
      <c r="F13" s="15"/>
      <c r="G13" s="15"/>
      <c r="H13" s="23"/>
    </row>
    <row r="14" spans="2:8" ht="12.75">
      <c r="B14" s="22"/>
      <c r="C14" s="15" t="s">
        <v>699</v>
      </c>
      <c r="D14" s="15"/>
      <c r="E14" s="15"/>
      <c r="F14" s="15"/>
      <c r="G14" s="15"/>
      <c r="H14" s="23"/>
    </row>
    <row r="15" spans="2:8" ht="12.75">
      <c r="B15" s="22"/>
      <c r="C15" s="15" t="s">
        <v>700</v>
      </c>
      <c r="D15" s="15"/>
      <c r="E15" s="15"/>
      <c r="F15" s="15"/>
      <c r="G15" s="15"/>
      <c r="H15" s="23"/>
    </row>
    <row r="16" spans="2:8" ht="12.75">
      <c r="B16" s="22"/>
      <c r="C16" s="15" t="s">
        <v>701</v>
      </c>
      <c r="D16" s="15"/>
      <c r="E16" s="15"/>
      <c r="F16" s="15"/>
      <c r="G16" s="15"/>
      <c r="H16" s="23"/>
    </row>
    <row r="17" spans="2:8" ht="13.5" thickBot="1">
      <c r="B17" s="25"/>
      <c r="C17" s="26"/>
      <c r="D17" s="27"/>
      <c r="E17" s="27"/>
      <c r="F17" s="27"/>
      <c r="G17" s="27"/>
      <c r="H17" s="28"/>
    </row>
    <row r="18" spans="2:8" ht="13.5" thickBot="1">
      <c r="B18" s="13"/>
      <c r="C18" s="29"/>
      <c r="D18" s="15"/>
      <c r="E18" s="15"/>
      <c r="F18" s="15"/>
      <c r="G18" s="15"/>
      <c r="H18" s="15"/>
    </row>
    <row r="19" spans="2:8" ht="15" thickBot="1">
      <c r="B19" s="913" t="s">
        <v>793</v>
      </c>
      <c r="C19" s="914"/>
      <c r="D19" s="914"/>
      <c r="E19" s="914"/>
      <c r="F19" s="914"/>
      <c r="G19" s="914"/>
      <c r="H19" s="915"/>
    </row>
    <row r="20" spans="2:8" ht="12.75">
      <c r="B20" s="30"/>
      <c r="C20" s="31"/>
      <c r="D20" s="31"/>
      <c r="E20" s="31"/>
      <c r="F20" s="31"/>
      <c r="G20" s="31"/>
      <c r="H20" s="32"/>
    </row>
    <row r="21" spans="2:8" ht="12.75">
      <c r="B21" s="33" t="s">
        <v>1664</v>
      </c>
      <c r="C21" s="34"/>
      <c r="D21" s="35"/>
      <c r="E21" s="35"/>
      <c r="F21" s="35"/>
      <c r="G21" s="35"/>
      <c r="H21" s="36"/>
    </row>
    <row r="22" spans="2:8" ht="12.75">
      <c r="B22" s="37"/>
      <c r="C22" s="38" t="s">
        <v>354</v>
      </c>
      <c r="D22" s="35"/>
      <c r="E22" s="35"/>
      <c r="F22" s="35"/>
      <c r="G22" s="35"/>
      <c r="H22" s="36"/>
    </row>
    <row r="23" spans="2:8" ht="12.75">
      <c r="B23" s="37"/>
      <c r="C23" s="38" t="s">
        <v>353</v>
      </c>
      <c r="D23" s="35"/>
      <c r="E23" s="35"/>
      <c r="F23" s="35"/>
      <c r="G23" s="35"/>
      <c r="H23" s="36"/>
    </row>
    <row r="24" spans="2:8" ht="12.75">
      <c r="B24" s="37"/>
      <c r="C24" s="38" t="s">
        <v>352</v>
      </c>
      <c r="D24" s="35"/>
      <c r="E24" s="35"/>
      <c r="F24" s="35"/>
      <c r="G24" s="35"/>
      <c r="H24" s="36"/>
    </row>
    <row r="25" spans="2:8" ht="12.75">
      <c r="B25" s="22" t="s">
        <v>1017</v>
      </c>
      <c r="C25" s="35"/>
      <c r="D25" s="35"/>
      <c r="E25" s="35"/>
      <c r="F25" s="35"/>
      <c r="G25" s="35"/>
      <c r="H25" s="36"/>
    </row>
    <row r="26" spans="2:8" ht="12.75">
      <c r="B26" s="22"/>
      <c r="C26" s="35"/>
      <c r="D26" s="35"/>
      <c r="E26" s="35"/>
      <c r="F26" s="35"/>
      <c r="G26" s="35"/>
      <c r="H26" s="36"/>
    </row>
    <row r="27" spans="2:8" ht="12.75">
      <c r="B27" s="39" t="s">
        <v>949</v>
      </c>
      <c r="C27" s="35"/>
      <c r="D27" s="35"/>
      <c r="E27" s="35"/>
      <c r="F27" s="35"/>
      <c r="G27" s="35"/>
      <c r="H27" s="36"/>
    </row>
    <row r="28" spans="2:8" ht="12.75">
      <c r="B28" s="40" t="s">
        <v>1878</v>
      </c>
      <c r="C28" s="35"/>
      <c r="D28" s="35"/>
      <c r="E28" s="35"/>
      <c r="F28" s="35"/>
      <c r="G28" s="35"/>
      <c r="H28" s="36"/>
    </row>
    <row r="29" spans="2:8" ht="12.75">
      <c r="B29" s="39"/>
      <c r="C29" s="35"/>
      <c r="D29" s="35"/>
      <c r="E29" s="35"/>
      <c r="F29" s="35"/>
      <c r="G29" s="35"/>
      <c r="H29" s="36"/>
    </row>
    <row r="30" spans="2:8" ht="12.75">
      <c r="B30" s="41" t="s">
        <v>906</v>
      </c>
      <c r="C30" s="42"/>
      <c r="D30" s="42"/>
      <c r="E30" s="15"/>
      <c r="F30" s="15"/>
      <c r="G30" s="15"/>
      <c r="H30" s="23"/>
    </row>
    <row r="31" spans="2:8" ht="12.75">
      <c r="B31" s="41" t="s">
        <v>907</v>
      </c>
      <c r="C31" s="29"/>
      <c r="D31" s="15"/>
      <c r="E31" s="15"/>
      <c r="F31" s="15"/>
      <c r="G31" s="15"/>
      <c r="H31" s="23"/>
    </row>
    <row r="32" spans="2:8" ht="12.75">
      <c r="B32" s="43" t="s">
        <v>672</v>
      </c>
      <c r="C32" s="29"/>
      <c r="D32" s="15"/>
      <c r="E32" s="15"/>
      <c r="F32" s="15"/>
      <c r="G32" s="15"/>
      <c r="H32" s="23"/>
    </row>
    <row r="33" spans="2:8" ht="13.5" thickBot="1">
      <c r="B33" s="44"/>
      <c r="C33" s="26"/>
      <c r="D33" s="27"/>
      <c r="E33" s="27"/>
      <c r="F33" s="27"/>
      <c r="G33" s="27"/>
      <c r="H33" s="28"/>
    </row>
    <row r="34" spans="2:8" ht="13.5" thickBot="1">
      <c r="B34" s="13"/>
      <c r="C34" s="15"/>
      <c r="D34" s="15"/>
      <c r="E34" s="15"/>
      <c r="F34" s="15"/>
      <c r="G34" s="15"/>
      <c r="H34" s="15"/>
    </row>
    <row r="35" spans="1:8" ht="15" thickBot="1">
      <c r="A35" s="2" t="s">
        <v>744</v>
      </c>
      <c r="B35" s="913" t="s">
        <v>1978</v>
      </c>
      <c r="C35" s="914"/>
      <c r="D35" s="914"/>
      <c r="E35" s="914"/>
      <c r="F35" s="914"/>
      <c r="G35" s="914"/>
      <c r="H35" s="915"/>
    </row>
    <row r="36" spans="1:8" ht="12.75">
      <c r="A36" s="2"/>
      <c r="B36" s="45"/>
      <c r="C36" s="46"/>
      <c r="D36" s="46"/>
      <c r="E36" s="46"/>
      <c r="F36" s="46"/>
      <c r="G36" s="46"/>
      <c r="H36" s="47"/>
    </row>
    <row r="37" spans="1:8" ht="12.75">
      <c r="A37" s="2" t="s">
        <v>741</v>
      </c>
      <c r="B37" s="22" t="s">
        <v>1156</v>
      </c>
      <c r="C37" s="15"/>
      <c r="D37" s="15"/>
      <c r="E37" s="15"/>
      <c r="F37" s="15"/>
      <c r="G37" s="48"/>
      <c r="H37" s="49"/>
    </row>
    <row r="38" spans="1:8" ht="13.5">
      <c r="A38" s="2"/>
      <c r="B38" s="50"/>
      <c r="C38" s="15"/>
      <c r="D38" s="15"/>
      <c r="E38" s="15"/>
      <c r="F38" s="15"/>
      <c r="G38" s="51"/>
      <c r="H38" s="49"/>
    </row>
    <row r="39" spans="1:8" ht="12.75">
      <c r="A39" s="2" t="s">
        <v>742</v>
      </c>
      <c r="B39" s="22" t="s">
        <v>94</v>
      </c>
      <c r="C39" s="15"/>
      <c r="D39" s="15"/>
      <c r="E39" s="15"/>
      <c r="F39" s="15"/>
      <c r="G39" s="48"/>
      <c r="H39" s="49"/>
    </row>
    <row r="40" spans="1:8" ht="12.75">
      <c r="A40" s="2"/>
      <c r="B40" s="22"/>
      <c r="C40" s="15"/>
      <c r="D40" s="15"/>
      <c r="E40" s="15"/>
      <c r="F40" s="15"/>
      <c r="G40" s="51"/>
      <c r="H40" s="49"/>
    </row>
    <row r="41" spans="1:8" ht="12.75">
      <c r="A41" s="2" t="s">
        <v>743</v>
      </c>
      <c r="B41" s="22" t="s">
        <v>93</v>
      </c>
      <c r="C41" s="15"/>
      <c r="D41" s="15"/>
      <c r="E41" s="15"/>
      <c r="F41" s="15"/>
      <c r="G41" s="48"/>
      <c r="H41" s="49"/>
    </row>
    <row r="42" spans="1:8" ht="12.75">
      <c r="A42" s="2"/>
      <c r="B42" s="22"/>
      <c r="C42" s="15"/>
      <c r="D42" s="15"/>
      <c r="E42" s="15"/>
      <c r="F42" s="15"/>
      <c r="G42" s="52"/>
      <c r="H42" s="49"/>
    </row>
    <row r="43" spans="1:8" ht="12.75">
      <c r="A43" s="2" t="s">
        <v>726</v>
      </c>
      <c r="B43" s="22" t="s">
        <v>83</v>
      </c>
      <c r="C43" s="15"/>
      <c r="D43" s="15"/>
      <c r="E43" s="15"/>
      <c r="F43" s="15"/>
      <c r="G43" s="48"/>
      <c r="H43" s="49"/>
    </row>
    <row r="44" spans="1:8" ht="12.75">
      <c r="A44" s="2"/>
      <c r="B44" s="53"/>
      <c r="C44" s="15"/>
      <c r="D44" s="15"/>
      <c r="E44" s="15"/>
      <c r="F44" s="15"/>
      <c r="G44" s="15"/>
      <c r="H44" s="23"/>
    </row>
    <row r="45" spans="1:8" ht="13.5">
      <c r="A45" s="2" t="s">
        <v>737</v>
      </c>
      <c r="B45" s="50" t="s">
        <v>1979</v>
      </c>
      <c r="C45" s="15"/>
      <c r="D45" s="15"/>
      <c r="E45" s="15"/>
      <c r="F45" s="15"/>
      <c r="G45" s="15"/>
      <c r="H45" s="23"/>
    </row>
    <row r="46" spans="1:8" ht="12.75">
      <c r="A46" s="2" t="s">
        <v>746</v>
      </c>
      <c r="B46" s="53"/>
      <c r="C46" s="15" t="s">
        <v>1785</v>
      </c>
      <c r="D46" s="15"/>
      <c r="E46" s="15"/>
      <c r="F46" s="15"/>
      <c r="G46" s="54" t="s">
        <v>1974</v>
      </c>
      <c r="H46" s="55"/>
    </row>
    <row r="47" spans="1:8" ht="12.75">
      <c r="A47" s="2" t="s">
        <v>747</v>
      </c>
      <c r="B47" s="22"/>
      <c r="C47" s="15" t="s">
        <v>1784</v>
      </c>
      <c r="D47" s="15"/>
      <c r="E47" s="15"/>
      <c r="F47" s="15"/>
      <c r="G47" s="54" t="s">
        <v>1974</v>
      </c>
      <c r="H47" s="55"/>
    </row>
    <row r="48" spans="1:8" ht="12.75">
      <c r="A48" s="2" t="s">
        <v>748</v>
      </c>
      <c r="B48" s="22"/>
      <c r="C48" s="15" t="s">
        <v>1787</v>
      </c>
      <c r="D48" s="15"/>
      <c r="E48" s="15"/>
      <c r="F48" s="15"/>
      <c r="G48" s="54" t="s">
        <v>1974</v>
      </c>
      <c r="H48" s="55"/>
    </row>
    <row r="49" spans="1:8" ht="12.75">
      <c r="A49" s="2" t="s">
        <v>749</v>
      </c>
      <c r="B49" s="22"/>
      <c r="C49" s="15" t="s">
        <v>702</v>
      </c>
      <c r="D49" s="15"/>
      <c r="E49" s="15"/>
      <c r="F49" s="15"/>
      <c r="G49" s="54" t="s">
        <v>1974</v>
      </c>
      <c r="H49" s="55"/>
    </row>
    <row r="50" spans="1:8" ht="12.75">
      <c r="A50" s="2" t="s">
        <v>733</v>
      </c>
      <c r="B50" s="53"/>
      <c r="C50" s="15" t="s">
        <v>703</v>
      </c>
      <c r="D50" s="15"/>
      <c r="E50" s="15"/>
      <c r="F50" s="15"/>
      <c r="G50" s="54" t="s">
        <v>1974</v>
      </c>
      <c r="H50" s="55"/>
    </row>
    <row r="51" spans="1:8" ht="12.75">
      <c r="A51" s="2" t="s">
        <v>734</v>
      </c>
      <c r="B51" s="22"/>
      <c r="C51" s="15" t="s">
        <v>1786</v>
      </c>
      <c r="D51" s="15"/>
      <c r="E51" s="15"/>
      <c r="F51" s="15"/>
      <c r="G51" s="54" t="s">
        <v>1974</v>
      </c>
      <c r="H51" s="23"/>
    </row>
    <row r="52" spans="1:8" ht="12.75">
      <c r="A52" s="2" t="s">
        <v>735</v>
      </c>
      <c r="B52" s="53"/>
      <c r="C52" s="15" t="s">
        <v>704</v>
      </c>
      <c r="D52" s="15"/>
      <c r="E52" s="15"/>
      <c r="F52" s="15"/>
      <c r="G52" s="54" t="s">
        <v>1974</v>
      </c>
      <c r="H52" s="55"/>
    </row>
    <row r="53" spans="1:8" ht="12.75">
      <c r="A53" s="2"/>
      <c r="B53" s="53"/>
      <c r="C53" s="2"/>
      <c r="D53" s="15"/>
      <c r="E53" s="15"/>
      <c r="F53" s="15"/>
      <c r="G53" s="56"/>
      <c r="H53" s="57" t="s">
        <v>95</v>
      </c>
    </row>
    <row r="54" spans="1:8" ht="12.75">
      <c r="A54" s="2" t="s">
        <v>433</v>
      </c>
      <c r="B54" s="22" t="s">
        <v>1663</v>
      </c>
      <c r="C54" s="2"/>
      <c r="D54" s="15"/>
      <c r="E54" s="15"/>
      <c r="F54" s="15"/>
      <c r="G54" s="54" t="s">
        <v>1974</v>
      </c>
      <c r="H54" s="58"/>
    </row>
    <row r="55" spans="1:8" ht="13.5" thickBot="1">
      <c r="A55" s="2"/>
      <c r="B55" s="25"/>
      <c r="C55" s="27"/>
      <c r="D55" s="27"/>
      <c r="E55" s="27"/>
      <c r="F55" s="27"/>
      <c r="G55" s="59"/>
      <c r="H55" s="60"/>
    </row>
    <row r="56" spans="1:8" ht="13.5" thickBot="1">
      <c r="A56" s="2"/>
      <c r="B56" s="13"/>
      <c r="C56" s="15"/>
      <c r="D56" s="15"/>
      <c r="E56" s="15"/>
      <c r="F56" s="15"/>
      <c r="G56" s="51"/>
      <c r="H56" s="51"/>
    </row>
    <row r="57" spans="1:8" ht="15" thickBot="1">
      <c r="A57" s="2" t="s">
        <v>758</v>
      </c>
      <c r="B57" s="913" t="s">
        <v>546</v>
      </c>
      <c r="C57" s="914"/>
      <c r="D57" s="914"/>
      <c r="E57" s="914"/>
      <c r="F57" s="914"/>
      <c r="G57" s="914"/>
      <c r="H57" s="915"/>
    </row>
    <row r="58" spans="1:8" ht="12.75">
      <c r="A58" s="2"/>
      <c r="B58" s="923" t="s">
        <v>1754</v>
      </c>
      <c r="C58" s="924"/>
      <c r="D58" s="924"/>
      <c r="E58" s="924"/>
      <c r="F58" s="924"/>
      <c r="G58" s="924"/>
      <c r="H58" s="925"/>
    </row>
    <row r="59" spans="1:8" ht="12.75">
      <c r="A59" s="2"/>
      <c r="B59" s="926" t="s">
        <v>1755</v>
      </c>
      <c r="C59" s="927"/>
      <c r="D59" s="927"/>
      <c r="E59" s="927"/>
      <c r="F59" s="927"/>
      <c r="G59" s="927"/>
      <c r="H59" s="928"/>
    </row>
    <row r="60" spans="1:8" ht="12.75">
      <c r="A60" s="2"/>
      <c r="B60" s="22"/>
      <c r="C60" s="15"/>
      <c r="D60" s="15"/>
      <c r="E60" s="15"/>
      <c r="F60" s="15"/>
      <c r="G60" s="15"/>
      <c r="H60" s="23"/>
    </row>
    <row r="61" spans="1:8" ht="12.75">
      <c r="A61" s="2"/>
      <c r="B61" s="929" t="s">
        <v>403</v>
      </c>
      <c r="C61" s="930"/>
      <c r="D61" s="930"/>
      <c r="E61" s="930"/>
      <c r="F61" s="930"/>
      <c r="G61" s="930"/>
      <c r="H61" s="931"/>
    </row>
    <row r="62" spans="1:8" ht="12.75">
      <c r="A62" s="2"/>
      <c r="B62" s="64"/>
      <c r="C62" s="65"/>
      <c r="D62" s="65"/>
      <c r="E62" s="65"/>
      <c r="F62" s="65"/>
      <c r="G62" s="65"/>
      <c r="H62" s="66"/>
    </row>
    <row r="63" spans="1:8" ht="12.75">
      <c r="A63" s="2" t="s">
        <v>739</v>
      </c>
      <c r="B63" s="64"/>
      <c r="C63" s="67" t="s">
        <v>631</v>
      </c>
      <c r="D63" s="65"/>
      <c r="E63" s="65"/>
      <c r="F63" s="65"/>
      <c r="G63" s="68"/>
      <c r="H63" s="66"/>
    </row>
    <row r="64" spans="1:8" ht="12.75">
      <c r="A64" s="2"/>
      <c r="B64" s="22"/>
      <c r="C64" s="15"/>
      <c r="D64" s="15"/>
      <c r="E64" s="15"/>
      <c r="F64" s="15"/>
      <c r="G64" s="15"/>
      <c r="H64" s="23"/>
    </row>
    <row r="65" spans="1:8" ht="12.75">
      <c r="A65" s="2" t="s">
        <v>750</v>
      </c>
      <c r="B65" s="22"/>
      <c r="C65" s="15" t="s">
        <v>79</v>
      </c>
      <c r="D65" s="15"/>
      <c r="E65" s="15"/>
      <c r="F65" s="15"/>
      <c r="G65" s="69"/>
      <c r="H65" s="23"/>
    </row>
    <row r="66" spans="1:8" ht="12.75">
      <c r="A66" s="2" t="s">
        <v>751</v>
      </c>
      <c r="B66" s="22"/>
      <c r="C66" s="15" t="s">
        <v>80</v>
      </c>
      <c r="D66" s="15"/>
      <c r="E66" s="15"/>
      <c r="F66" s="15"/>
      <c r="G66" s="69"/>
      <c r="H66" s="23"/>
    </row>
    <row r="67" spans="1:8" ht="12.75">
      <c r="A67" s="2" t="s">
        <v>752</v>
      </c>
      <c r="B67" s="22"/>
      <c r="C67" s="15" t="s">
        <v>82</v>
      </c>
      <c r="D67" s="15"/>
      <c r="E67" s="15"/>
      <c r="F67" s="15"/>
      <c r="G67" s="69"/>
      <c r="H67" s="23"/>
    </row>
    <row r="68" spans="1:8" ht="12.75">
      <c r="A68" s="2" t="s">
        <v>753</v>
      </c>
      <c r="B68" s="22"/>
      <c r="C68" s="15" t="s">
        <v>629</v>
      </c>
      <c r="D68" s="15"/>
      <c r="E68" s="15"/>
      <c r="F68" s="15"/>
      <c r="G68" s="69"/>
      <c r="H68" s="23"/>
    </row>
    <row r="69" spans="1:8" ht="12.75">
      <c r="A69" s="2" t="s">
        <v>754</v>
      </c>
      <c r="B69" s="22"/>
      <c r="C69" s="15" t="s">
        <v>632</v>
      </c>
      <c r="D69" s="15"/>
      <c r="E69" s="15"/>
      <c r="F69" s="15"/>
      <c r="G69" s="69"/>
      <c r="H69" s="23"/>
    </row>
    <row r="70" spans="1:8" ht="12.75">
      <c r="A70" s="2" t="s">
        <v>755</v>
      </c>
      <c r="B70" s="22"/>
      <c r="C70" s="15" t="s">
        <v>81</v>
      </c>
      <c r="D70" s="15"/>
      <c r="E70" s="15"/>
      <c r="F70" s="15"/>
      <c r="G70" s="69"/>
      <c r="H70" s="23"/>
    </row>
    <row r="71" spans="1:8" ht="12.75">
      <c r="A71" s="2"/>
      <c r="B71" s="22"/>
      <c r="C71" s="15"/>
      <c r="D71" s="15"/>
      <c r="E71" s="15"/>
      <c r="F71" s="15"/>
      <c r="G71" s="15"/>
      <c r="H71" s="23"/>
    </row>
    <row r="72" spans="1:8" ht="12.75">
      <c r="A72" s="2" t="s">
        <v>756</v>
      </c>
      <c r="B72" s="22"/>
      <c r="C72" s="70" t="s">
        <v>41</v>
      </c>
      <c r="D72" s="15"/>
      <c r="E72" s="15"/>
      <c r="F72" s="15"/>
      <c r="G72" s="69"/>
      <c r="H72" s="23"/>
    </row>
    <row r="73" spans="1:8" ht="12.75">
      <c r="A73" s="2"/>
      <c r="B73" s="22"/>
      <c r="C73" s="15"/>
      <c r="D73" s="15"/>
      <c r="E73" s="15"/>
      <c r="F73" s="15"/>
      <c r="G73" s="51"/>
      <c r="H73" s="23"/>
    </row>
    <row r="74" spans="1:8" ht="12.75">
      <c r="A74" s="2" t="s">
        <v>444</v>
      </c>
      <c r="B74" s="22"/>
      <c r="C74" s="15"/>
      <c r="D74" s="15"/>
      <c r="E74" s="71" t="s">
        <v>789</v>
      </c>
      <c r="F74" s="15"/>
      <c r="G74" s="72">
        <f>SUM(G63,G65:G70,G72)</f>
        <v>0</v>
      </c>
      <c r="H74" s="23"/>
    </row>
    <row r="75" spans="1:8" ht="13.5" thickBot="1">
      <c r="A75" s="2"/>
      <c r="B75" s="25"/>
      <c r="C75" s="27"/>
      <c r="D75" s="27"/>
      <c r="E75" s="73"/>
      <c r="F75" s="27"/>
      <c r="G75" s="74"/>
      <c r="H75" s="28"/>
    </row>
    <row r="76" spans="1:8" ht="13.5" thickBot="1">
      <c r="A76" s="2"/>
      <c r="B76" s="12"/>
      <c r="C76" s="2"/>
      <c r="D76" s="2"/>
      <c r="E76" s="2"/>
      <c r="F76" s="2"/>
      <c r="G76" s="2"/>
      <c r="H76" s="75"/>
    </row>
    <row r="77" spans="1:8" ht="15" thickBot="1">
      <c r="A77" s="2" t="s">
        <v>440</v>
      </c>
      <c r="B77" s="913" t="s">
        <v>1980</v>
      </c>
      <c r="C77" s="914"/>
      <c r="D77" s="914"/>
      <c r="E77" s="914"/>
      <c r="F77" s="914"/>
      <c r="G77" s="914"/>
      <c r="H77" s="915"/>
    </row>
    <row r="78" spans="1:8" ht="12.75">
      <c r="A78" s="2"/>
      <c r="B78" s="76"/>
      <c r="C78" s="46"/>
      <c r="D78" s="46"/>
      <c r="E78" s="46"/>
      <c r="F78" s="46"/>
      <c r="G78" s="46"/>
      <c r="H78" s="47"/>
    </row>
    <row r="79" spans="1:8" ht="12.75">
      <c r="A79" s="2"/>
      <c r="B79" s="77" t="s">
        <v>545</v>
      </c>
      <c r="C79" s="35"/>
      <c r="D79" s="35"/>
      <c r="E79" s="35"/>
      <c r="F79" s="35"/>
      <c r="G79" s="35"/>
      <c r="H79" s="78"/>
    </row>
    <row r="80" spans="1:8" ht="12.75">
      <c r="A80" s="2"/>
      <c r="B80" s="77" t="s">
        <v>1848</v>
      </c>
      <c r="C80" s="35"/>
      <c r="D80" s="35"/>
      <c r="E80" s="35"/>
      <c r="F80" s="35"/>
      <c r="G80" s="35"/>
      <c r="H80" s="79"/>
    </row>
    <row r="81" spans="1:8" ht="12.75">
      <c r="A81" s="2"/>
      <c r="B81" s="77" t="s">
        <v>1783</v>
      </c>
      <c r="C81" s="35"/>
      <c r="D81" s="35"/>
      <c r="E81" s="35"/>
      <c r="F81" s="35"/>
      <c r="G81" s="15"/>
      <c r="H81" s="79"/>
    </row>
    <row r="82" spans="1:8" ht="12.75">
      <c r="A82" s="2" t="s">
        <v>759</v>
      </c>
      <c r="B82" s="77"/>
      <c r="C82" s="35"/>
      <c r="D82" s="35"/>
      <c r="E82" s="35" t="s">
        <v>900</v>
      </c>
      <c r="F82" s="35"/>
      <c r="G82" s="80"/>
      <c r="H82" s="79"/>
    </row>
    <row r="83" spans="2:8" ht="13.5" thickBot="1">
      <c r="B83" s="81"/>
      <c r="C83" s="27"/>
      <c r="D83" s="27"/>
      <c r="E83" s="27"/>
      <c r="F83" s="27"/>
      <c r="G83" s="27"/>
      <c r="H83" s="28"/>
    </row>
    <row r="84" spans="2:8" ht="12.75">
      <c r="B84" s="82"/>
      <c r="C84" s="15"/>
      <c r="D84" s="15"/>
      <c r="E84" s="15"/>
      <c r="F84" s="15"/>
      <c r="G84" s="15"/>
      <c r="H84" s="15"/>
    </row>
    <row r="86" spans="2:8" ht="12.75">
      <c r="B86" s="12"/>
      <c r="C86" s="2"/>
      <c r="D86" s="2"/>
      <c r="E86" s="2"/>
      <c r="F86" s="2"/>
      <c r="G86" s="2"/>
      <c r="H86" s="2"/>
    </row>
  </sheetData>
  <sheetProtection password="DDAC" sheet="1" objects="1" scenarios="1"/>
  <mergeCells count="12">
    <mergeCell ref="J2:K3"/>
    <mergeCell ref="B77:H77"/>
    <mergeCell ref="B58:H58"/>
    <mergeCell ref="B59:H59"/>
    <mergeCell ref="B61:H61"/>
    <mergeCell ref="B1:H1"/>
    <mergeCell ref="B2:H2"/>
    <mergeCell ref="E4:F4"/>
    <mergeCell ref="B57:H57"/>
    <mergeCell ref="B35:H35"/>
    <mergeCell ref="B6:H6"/>
    <mergeCell ref="B19:H19"/>
  </mergeCells>
  <dataValidations count="1">
    <dataValidation type="list" allowBlank="1" showInputMessage="1" showErrorMessage="1" sqref="G46:G52 G54">
      <formula1>"OUI, NON,OUI/NON"</formula1>
    </dataValidation>
  </dataValidation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5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8.8515625" style="0" hidden="1" customWidth="1"/>
    <col min="2" max="3" width="5.7109375" style="0" customWidth="1"/>
    <col min="4" max="6" width="19.7109375" style="0" customWidth="1"/>
    <col min="7" max="7" width="15.7109375" style="0" customWidth="1"/>
    <col min="8" max="8" width="10.421875" style="0" customWidth="1"/>
    <col min="10" max="11" width="11.7109375" style="0" customWidth="1"/>
  </cols>
  <sheetData>
    <row r="1" spans="2:8" ht="16.5" thickBot="1">
      <c r="B1" s="910" t="s">
        <v>387</v>
      </c>
      <c r="C1" s="910"/>
      <c r="D1" s="910"/>
      <c r="E1" s="910"/>
      <c r="F1" s="910"/>
      <c r="G1" s="910"/>
      <c r="H1" s="910"/>
    </row>
    <row r="2" spans="2:11" ht="15.75">
      <c r="B2" s="910" t="s">
        <v>1090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5" customHeight="1" thickBot="1">
      <c r="B3" s="196"/>
      <c r="C3" s="197"/>
      <c r="D3" s="197" t="s">
        <v>1595</v>
      </c>
      <c r="E3" s="82"/>
      <c r="F3" s="15"/>
      <c r="G3" s="15"/>
      <c r="H3" s="15"/>
      <c r="J3" s="921"/>
      <c r="K3" s="922"/>
    </row>
    <row r="4" spans="2:8" ht="14.25">
      <c r="B4" s="13"/>
      <c r="C4" s="14"/>
      <c r="D4" s="18" t="s">
        <v>948</v>
      </c>
      <c r="E4" s="911">
        <f>0!D9</f>
        <v>0</v>
      </c>
      <c r="F4" s="912"/>
      <c r="G4" s="15"/>
      <c r="H4" s="15"/>
    </row>
    <row r="5" spans="2:8" ht="15" customHeight="1" thickBot="1">
      <c r="B5" s="13"/>
      <c r="C5" s="15"/>
      <c r="D5" s="15"/>
      <c r="E5" s="15"/>
      <c r="F5" s="15"/>
      <c r="G5" s="15"/>
      <c r="H5" s="15"/>
    </row>
    <row r="6" spans="2:8" ht="15" thickBot="1">
      <c r="B6" s="913" t="s">
        <v>673</v>
      </c>
      <c r="C6" s="914"/>
      <c r="D6" s="914"/>
      <c r="E6" s="914"/>
      <c r="F6" s="914"/>
      <c r="G6" s="914"/>
      <c r="H6" s="915"/>
    </row>
    <row r="7" spans="2:8" ht="12.75">
      <c r="B7" s="150"/>
      <c r="C7" s="46"/>
      <c r="D7" s="46"/>
      <c r="E7" s="46"/>
      <c r="F7" s="46"/>
      <c r="G7" s="46"/>
      <c r="H7" s="47"/>
    </row>
    <row r="8" spans="2:8" ht="14.25">
      <c r="B8" s="691" t="s">
        <v>1091</v>
      </c>
      <c r="C8" s="172"/>
      <c r="D8" s="15"/>
      <c r="E8" s="15"/>
      <c r="F8" s="15"/>
      <c r="G8" s="15"/>
      <c r="H8" s="23"/>
    </row>
    <row r="9" spans="2:8" ht="12.75">
      <c r="B9" s="77"/>
      <c r="C9" s="29" t="s">
        <v>1092</v>
      </c>
      <c r="D9" s="15"/>
      <c r="E9" s="15"/>
      <c r="F9" s="15"/>
      <c r="G9" s="15"/>
      <c r="H9" s="23"/>
    </row>
    <row r="10" spans="2:8" ht="13.5" thickBot="1">
      <c r="B10" s="25"/>
      <c r="C10" s="27"/>
      <c r="D10" s="27"/>
      <c r="E10" s="27"/>
      <c r="F10" s="27"/>
      <c r="G10" s="27"/>
      <c r="H10" s="28"/>
    </row>
    <row r="11" spans="2:8" ht="13.5" thickBot="1">
      <c r="B11" s="13"/>
      <c r="C11" s="15"/>
      <c r="D11" s="15"/>
      <c r="E11" s="15"/>
      <c r="F11" s="15"/>
      <c r="G11" s="15"/>
      <c r="H11" s="15"/>
    </row>
    <row r="12" spans="2:8" ht="15" thickBot="1">
      <c r="B12" s="913" t="s">
        <v>793</v>
      </c>
      <c r="C12" s="914"/>
      <c r="D12" s="914"/>
      <c r="E12" s="914"/>
      <c r="F12" s="914"/>
      <c r="G12" s="914"/>
      <c r="H12" s="915"/>
    </row>
    <row r="13" spans="2:8" ht="12.75">
      <c r="B13" s="174"/>
      <c r="C13" s="46"/>
      <c r="D13" s="727"/>
      <c r="E13" s="46"/>
      <c r="F13" s="46"/>
      <c r="G13" s="46"/>
      <c r="H13" s="47"/>
    </row>
    <row r="14" spans="2:8" ht="12.75">
      <c r="B14" s="53" t="s">
        <v>962</v>
      </c>
      <c r="C14" s="15"/>
      <c r="D14" s="42"/>
      <c r="E14" s="15"/>
      <c r="F14" s="15"/>
      <c r="G14" s="15"/>
      <c r="H14" s="23"/>
    </row>
    <row r="15" spans="2:8" ht="12.75">
      <c r="B15" s="22" t="s">
        <v>716</v>
      </c>
      <c r="C15" s="15"/>
      <c r="D15" s="42"/>
      <c r="E15" s="15"/>
      <c r="F15" s="15"/>
      <c r="G15" s="15"/>
      <c r="H15" s="23"/>
    </row>
    <row r="16" spans="2:8" ht="12.75">
      <c r="B16" s="40" t="s">
        <v>1878</v>
      </c>
      <c r="C16" s="15"/>
      <c r="D16" s="42"/>
      <c r="E16" s="15"/>
      <c r="F16" s="15"/>
      <c r="G16" s="15"/>
      <c r="H16" s="23"/>
    </row>
    <row r="17" spans="2:8" ht="12.75">
      <c r="B17" s="22"/>
      <c r="C17" s="15"/>
      <c r="D17" s="42"/>
      <c r="E17" s="15"/>
      <c r="F17" s="15"/>
      <c r="G17" s="15"/>
      <c r="H17" s="23"/>
    </row>
    <row r="18" spans="2:8" ht="12.75">
      <c r="B18" s="41" t="s">
        <v>906</v>
      </c>
      <c r="C18" s="15"/>
      <c r="D18" s="42"/>
      <c r="E18" s="15"/>
      <c r="F18" s="15"/>
      <c r="G18" s="15"/>
      <c r="H18" s="23"/>
    </row>
    <row r="19" spans="2:8" ht="12.75">
      <c r="B19" s="41" t="s">
        <v>923</v>
      </c>
      <c r="C19" s="15"/>
      <c r="D19" s="42"/>
      <c r="E19" s="15"/>
      <c r="F19" s="15"/>
      <c r="G19" s="15"/>
      <c r="H19" s="23"/>
    </row>
    <row r="20" spans="2:8" ht="12.75">
      <c r="B20" s="43" t="s">
        <v>672</v>
      </c>
      <c r="C20" s="15"/>
      <c r="D20" s="15"/>
      <c r="E20" s="15"/>
      <c r="F20" s="15"/>
      <c r="G20" s="15"/>
      <c r="H20" s="23"/>
    </row>
    <row r="21" spans="2:8" ht="12.75">
      <c r="B21" s="22"/>
      <c r="C21" s="15"/>
      <c r="D21" s="15"/>
      <c r="E21" s="15"/>
      <c r="F21" s="15"/>
      <c r="G21" s="15"/>
      <c r="H21" s="23"/>
    </row>
    <row r="22" spans="2:8" ht="12.75">
      <c r="B22" s="53" t="s">
        <v>964</v>
      </c>
      <c r="C22" s="15"/>
      <c r="D22" s="15"/>
      <c r="E22" s="15"/>
      <c r="F22" s="15"/>
      <c r="G22" s="15"/>
      <c r="H22" s="23"/>
    </row>
    <row r="23" spans="2:8" ht="12.75">
      <c r="B23" s="22" t="s">
        <v>1270</v>
      </c>
      <c r="C23" s="15"/>
      <c r="D23" s="15"/>
      <c r="E23" s="15"/>
      <c r="F23" s="15"/>
      <c r="G23" s="15"/>
      <c r="H23" s="23"/>
    </row>
    <row r="24" spans="2:8" ht="12.75">
      <c r="B24" s="22" t="s">
        <v>343</v>
      </c>
      <c r="C24" s="15"/>
      <c r="D24" s="15"/>
      <c r="E24" s="15"/>
      <c r="F24" s="15"/>
      <c r="G24" s="15"/>
      <c r="H24" s="23"/>
    </row>
    <row r="25" spans="2:8" ht="13.5" thickBot="1">
      <c r="B25" s="154"/>
      <c r="C25" s="27"/>
      <c r="D25" s="155"/>
      <c r="E25" s="27"/>
      <c r="F25" s="27"/>
      <c r="G25" s="27"/>
      <c r="H25" s="28"/>
    </row>
    <row r="26" spans="2:8" ht="13.5" thickBot="1">
      <c r="B26" s="13"/>
      <c r="C26" s="15"/>
      <c r="D26" s="15"/>
      <c r="E26" s="15"/>
      <c r="F26" s="15"/>
      <c r="G26" s="15"/>
      <c r="H26" s="15"/>
    </row>
    <row r="27" spans="2:8" ht="15" thickBot="1">
      <c r="B27" s="913" t="s">
        <v>1978</v>
      </c>
      <c r="C27" s="914"/>
      <c r="D27" s="914"/>
      <c r="E27" s="914"/>
      <c r="F27" s="914"/>
      <c r="G27" s="914"/>
      <c r="H27" s="915"/>
    </row>
    <row r="28" spans="2:8" ht="12.75">
      <c r="B28" s="150"/>
      <c r="C28" s="46"/>
      <c r="D28" s="46"/>
      <c r="E28" s="46"/>
      <c r="F28" s="46"/>
      <c r="G28" s="199"/>
      <c r="H28" s="168"/>
    </row>
    <row r="29" spans="1:8" ht="12.75">
      <c r="A29" s="2" t="s">
        <v>744</v>
      </c>
      <c r="B29" s="22" t="s">
        <v>1108</v>
      </c>
      <c r="C29" s="15"/>
      <c r="D29" s="15"/>
      <c r="E29" s="15"/>
      <c r="F29" s="15"/>
      <c r="G29" s="15"/>
      <c r="H29" s="23"/>
    </row>
    <row r="30" spans="1:8" ht="12.75">
      <c r="A30" s="2" t="s">
        <v>437</v>
      </c>
      <c r="B30" s="22"/>
      <c r="C30" s="15" t="s">
        <v>1109</v>
      </c>
      <c r="D30" s="15"/>
      <c r="E30" s="15"/>
      <c r="F30" s="15"/>
      <c r="G30" s="54" t="s">
        <v>1974</v>
      </c>
      <c r="H30" s="160"/>
    </row>
    <row r="31" spans="1:8" ht="12.75">
      <c r="A31" s="2" t="s">
        <v>1484</v>
      </c>
      <c r="B31" s="22"/>
      <c r="C31" s="15"/>
      <c r="D31" s="15" t="s">
        <v>1110</v>
      </c>
      <c r="E31" s="15"/>
      <c r="F31" s="15"/>
      <c r="G31" s="48"/>
      <c r="H31" s="49"/>
    </row>
    <row r="32" spans="1:8" ht="12.75">
      <c r="A32" s="2" t="s">
        <v>439</v>
      </c>
      <c r="B32" s="22"/>
      <c r="C32" s="15" t="s">
        <v>1111</v>
      </c>
      <c r="D32" s="15"/>
      <c r="E32" s="15"/>
      <c r="F32" s="15"/>
      <c r="G32" s="54" t="s">
        <v>1974</v>
      </c>
      <c r="H32" s="160"/>
    </row>
    <row r="33" spans="1:8" ht="12.75">
      <c r="A33" s="2" t="s">
        <v>295</v>
      </c>
      <c r="B33" s="22"/>
      <c r="C33" s="15"/>
      <c r="D33" s="15" t="s">
        <v>1112</v>
      </c>
      <c r="E33" s="15"/>
      <c r="F33" s="15"/>
      <c r="G33" s="48"/>
      <c r="H33" s="49"/>
    </row>
    <row r="34" spans="1:8" ht="12.75">
      <c r="A34" s="2" t="s">
        <v>746</v>
      </c>
      <c r="B34" s="22"/>
      <c r="C34" s="15" t="s">
        <v>1113</v>
      </c>
      <c r="D34" s="15"/>
      <c r="E34" s="15"/>
      <c r="F34" s="15"/>
      <c r="G34" s="54" t="s">
        <v>1974</v>
      </c>
      <c r="H34" s="160"/>
    </row>
    <row r="35" spans="1:8" ht="12.75">
      <c r="A35" s="2" t="s">
        <v>296</v>
      </c>
      <c r="B35" s="22"/>
      <c r="C35" s="15"/>
      <c r="D35" s="15" t="s">
        <v>1114</v>
      </c>
      <c r="E35" s="15"/>
      <c r="F35" s="15"/>
      <c r="G35" s="48"/>
      <c r="H35" s="49"/>
    </row>
    <row r="36" spans="1:8" ht="12.75">
      <c r="A36" s="2"/>
      <c r="B36" s="22"/>
      <c r="C36" s="15"/>
      <c r="D36" s="15"/>
      <c r="E36" s="15"/>
      <c r="F36" s="15"/>
      <c r="G36" s="51"/>
      <c r="H36" s="49"/>
    </row>
    <row r="37" spans="1:8" ht="12.75">
      <c r="A37" s="2" t="s">
        <v>1499</v>
      </c>
      <c r="B37" s="22" t="s">
        <v>1115</v>
      </c>
      <c r="C37" s="15"/>
      <c r="D37" s="15"/>
      <c r="E37" s="15"/>
      <c r="F37" s="15"/>
      <c r="G37" s="54" t="s">
        <v>1974</v>
      </c>
      <c r="H37" s="160"/>
    </row>
    <row r="38" spans="1:8" ht="12.75">
      <c r="A38" s="2"/>
      <c r="B38" s="22"/>
      <c r="C38" s="15"/>
      <c r="D38" s="15"/>
      <c r="E38" s="15"/>
      <c r="F38" s="15"/>
      <c r="G38" s="15"/>
      <c r="H38" s="23"/>
    </row>
    <row r="39" spans="1:8" ht="12.75">
      <c r="A39" s="2" t="s">
        <v>737</v>
      </c>
      <c r="B39" s="53" t="s">
        <v>677</v>
      </c>
      <c r="C39" s="15"/>
      <c r="D39" s="15"/>
      <c r="E39" s="15"/>
      <c r="F39" s="15"/>
      <c r="G39" s="15"/>
      <c r="H39" s="23"/>
    </row>
    <row r="40" spans="1:8" ht="12.75">
      <c r="A40" s="2" t="s">
        <v>749</v>
      </c>
      <c r="B40" s="53"/>
      <c r="C40" s="15" t="s">
        <v>1857</v>
      </c>
      <c r="D40" s="15"/>
      <c r="E40" s="15"/>
      <c r="F40" s="15"/>
      <c r="G40" s="54" t="s">
        <v>1974</v>
      </c>
      <c r="H40" s="160"/>
    </row>
    <row r="41" spans="1:8" ht="12.75">
      <c r="A41" s="2" t="s">
        <v>1517</v>
      </c>
      <c r="B41" s="53"/>
      <c r="C41" s="15"/>
      <c r="D41" s="15" t="s">
        <v>1858</v>
      </c>
      <c r="E41" s="15"/>
      <c r="F41" s="15"/>
      <c r="G41" s="728" t="e">
        <f>(G75+G77)/G80</f>
        <v>#DIV/0!</v>
      </c>
      <c r="H41" s="160"/>
    </row>
    <row r="42" spans="1:8" ht="12.75">
      <c r="A42" s="2" t="s">
        <v>734</v>
      </c>
      <c r="B42" s="53"/>
      <c r="C42" s="15" t="s">
        <v>1856</v>
      </c>
      <c r="D42" s="15"/>
      <c r="E42" s="15"/>
      <c r="F42" s="15"/>
      <c r="G42" s="54" t="s">
        <v>1974</v>
      </c>
      <c r="H42" s="160"/>
    </row>
    <row r="43" spans="1:8" ht="12.75">
      <c r="A43" s="2"/>
      <c r="B43" s="53"/>
      <c r="C43" s="15"/>
      <c r="D43" s="15"/>
      <c r="E43" s="15"/>
      <c r="F43" s="15"/>
      <c r="G43" s="51"/>
      <c r="H43" s="49"/>
    </row>
    <row r="44" spans="1:8" ht="12.75">
      <c r="A44" s="2" t="s">
        <v>731</v>
      </c>
      <c r="B44" s="22" t="s">
        <v>1133</v>
      </c>
      <c r="C44" s="15"/>
      <c r="D44" s="15"/>
      <c r="E44" s="15"/>
      <c r="F44" s="15"/>
      <c r="G44" s="69"/>
      <c r="H44" s="49"/>
    </row>
    <row r="45" spans="1:8" ht="12.75">
      <c r="A45" s="2"/>
      <c r="B45" s="53"/>
      <c r="C45" s="15"/>
      <c r="D45" s="15"/>
      <c r="E45" s="15"/>
      <c r="F45" s="15"/>
      <c r="G45" s="51"/>
      <c r="H45" s="49"/>
    </row>
    <row r="46" spans="1:8" ht="12.75">
      <c r="A46" s="2" t="s">
        <v>1495</v>
      </c>
      <c r="B46" s="22" t="s">
        <v>1134</v>
      </c>
      <c r="C46" s="15"/>
      <c r="D46" s="15"/>
      <c r="E46" s="15"/>
      <c r="F46" s="15"/>
      <c r="G46" s="729" t="e">
        <f>G44/G80</f>
        <v>#DIV/0!</v>
      </c>
      <c r="H46" s="49"/>
    </row>
    <row r="47" spans="1:8" ht="13.5" thickBot="1">
      <c r="A47" s="2"/>
      <c r="B47" s="25"/>
      <c r="C47" s="27"/>
      <c r="D47" s="27"/>
      <c r="E47" s="27"/>
      <c r="F47" s="27"/>
      <c r="G47" s="27"/>
      <c r="H47" s="28"/>
    </row>
    <row r="48" spans="1:8" ht="13.5" thickBot="1">
      <c r="A48" s="2"/>
      <c r="B48" s="12"/>
      <c r="C48" s="2"/>
      <c r="D48" s="2"/>
      <c r="E48" s="2"/>
      <c r="F48" s="2"/>
      <c r="G48" s="2"/>
      <c r="H48" s="2"/>
    </row>
    <row r="49" spans="1:8" ht="15" thickBot="1">
      <c r="A49" s="2" t="s">
        <v>758</v>
      </c>
      <c r="B49" s="913" t="s">
        <v>546</v>
      </c>
      <c r="C49" s="914"/>
      <c r="D49" s="914"/>
      <c r="E49" s="914"/>
      <c r="F49" s="914"/>
      <c r="G49" s="914"/>
      <c r="H49" s="915"/>
    </row>
    <row r="50" spans="1:8" ht="12.75">
      <c r="A50" s="2"/>
      <c r="B50" s="923" t="s">
        <v>1754</v>
      </c>
      <c r="C50" s="924"/>
      <c r="D50" s="924"/>
      <c r="E50" s="924"/>
      <c r="F50" s="924"/>
      <c r="G50" s="924"/>
      <c r="H50" s="925"/>
    </row>
    <row r="51" spans="1:8" ht="12.75">
      <c r="A51" s="2"/>
      <c r="B51" s="926" t="s">
        <v>1755</v>
      </c>
      <c r="C51" s="927"/>
      <c r="D51" s="927"/>
      <c r="E51" s="927"/>
      <c r="F51" s="927"/>
      <c r="G51" s="927"/>
      <c r="H51" s="928"/>
    </row>
    <row r="52" spans="1:8" ht="12.75">
      <c r="A52" s="2"/>
      <c r="B52" s="22"/>
      <c r="C52" s="15"/>
      <c r="D52" s="15"/>
      <c r="E52" s="15"/>
      <c r="F52" s="15"/>
      <c r="G52" s="15"/>
      <c r="H52" s="23"/>
    </row>
    <row r="53" spans="1:8" ht="12.75">
      <c r="A53" s="2"/>
      <c r="B53" s="92" t="s">
        <v>760</v>
      </c>
      <c r="C53" s="15"/>
      <c r="D53" s="15"/>
      <c r="E53" s="15"/>
      <c r="F53" s="15"/>
      <c r="G53" s="15"/>
      <c r="H53" s="23"/>
    </row>
    <row r="54" spans="1:8" ht="12.75">
      <c r="A54" s="2"/>
      <c r="B54" s="77" t="s">
        <v>719</v>
      </c>
      <c r="C54" s="15"/>
      <c r="D54" s="15"/>
      <c r="E54" s="15"/>
      <c r="F54" s="15"/>
      <c r="G54" s="15"/>
      <c r="H54" s="23"/>
    </row>
    <row r="55" spans="1:8" ht="12.75">
      <c r="A55" s="2"/>
      <c r="B55" s="226"/>
      <c r="C55" s="223"/>
      <c r="D55" s="223"/>
      <c r="E55" s="223"/>
      <c r="F55" s="223"/>
      <c r="G55" s="223"/>
      <c r="H55" s="225"/>
    </row>
    <row r="56" spans="1:8" ht="12.75">
      <c r="A56" s="2" t="s">
        <v>738</v>
      </c>
      <c r="B56" s="22"/>
      <c r="C56" s="15" t="s">
        <v>678</v>
      </c>
      <c r="D56" s="15"/>
      <c r="E56" s="15"/>
      <c r="F56" s="15"/>
      <c r="G56" s="719">
        <f>SUM(F57:F60)</f>
        <v>0</v>
      </c>
      <c r="H56" s="23"/>
    </row>
    <row r="57" spans="1:8" ht="12.75">
      <c r="A57" s="2" t="s">
        <v>1332</v>
      </c>
      <c r="B57" s="22"/>
      <c r="C57" s="15"/>
      <c r="D57" s="15" t="s">
        <v>713</v>
      </c>
      <c r="E57" s="15"/>
      <c r="F57" s="69"/>
      <c r="G57" s="95"/>
      <c r="H57" s="23"/>
    </row>
    <row r="58" spans="1:8" ht="12.75">
      <c r="A58" s="2" t="s">
        <v>1333</v>
      </c>
      <c r="B58" s="22"/>
      <c r="C58" s="15"/>
      <c r="D58" s="15" t="s">
        <v>710</v>
      </c>
      <c r="E58" s="15"/>
      <c r="F58" s="69"/>
      <c r="G58" s="95"/>
      <c r="H58" s="23"/>
    </row>
    <row r="59" spans="1:8" ht="12.75">
      <c r="A59" s="2" t="s">
        <v>1334</v>
      </c>
      <c r="B59" s="22"/>
      <c r="C59" s="15"/>
      <c r="D59" s="15" t="s">
        <v>711</v>
      </c>
      <c r="E59" s="15"/>
      <c r="F59" s="69"/>
      <c r="G59" s="95"/>
      <c r="H59" s="23"/>
    </row>
    <row r="60" spans="1:8" ht="12.75">
      <c r="A60" s="2" t="s">
        <v>1328</v>
      </c>
      <c r="B60" s="22"/>
      <c r="C60" s="15"/>
      <c r="D60" s="15" t="s">
        <v>712</v>
      </c>
      <c r="E60" s="15"/>
      <c r="F60" s="69"/>
      <c r="G60" s="95"/>
      <c r="H60" s="23"/>
    </row>
    <row r="61" spans="1:8" ht="12.75">
      <c r="A61" s="2"/>
      <c r="B61" s="22"/>
      <c r="C61" s="15"/>
      <c r="D61" s="15"/>
      <c r="E61" s="15"/>
      <c r="F61" s="15"/>
      <c r="G61" s="158"/>
      <c r="H61" s="23"/>
    </row>
    <row r="62" spans="1:8" ht="12.75">
      <c r="A62" s="2" t="s">
        <v>753</v>
      </c>
      <c r="B62" s="22"/>
      <c r="C62" s="13" t="s">
        <v>1852</v>
      </c>
      <c r="D62" s="15"/>
      <c r="E62" s="15"/>
      <c r="F62" s="15"/>
      <c r="G62" s="720">
        <f>SUM(F63:F64)</f>
        <v>0</v>
      </c>
      <c r="H62" s="23"/>
    </row>
    <row r="63" spans="1:8" ht="12.75">
      <c r="A63" s="2" t="s">
        <v>1330</v>
      </c>
      <c r="B63" s="22"/>
      <c r="C63" s="15"/>
      <c r="D63" s="15" t="s">
        <v>679</v>
      </c>
      <c r="E63" s="15"/>
      <c r="F63" s="69"/>
      <c r="G63" s="2"/>
      <c r="H63" s="23"/>
    </row>
    <row r="64" spans="1:8" ht="12.75">
      <c r="A64" s="2" t="s">
        <v>1331</v>
      </c>
      <c r="B64" s="22"/>
      <c r="C64" s="15"/>
      <c r="D64" s="15" t="s">
        <v>1662</v>
      </c>
      <c r="E64" s="15"/>
      <c r="F64" s="69"/>
      <c r="G64" s="2"/>
      <c r="H64" s="23"/>
    </row>
    <row r="65" spans="1:8" ht="12.75">
      <c r="A65" s="2"/>
      <c r="B65" s="22"/>
      <c r="C65" s="15"/>
      <c r="D65" s="15"/>
      <c r="E65" s="15"/>
      <c r="F65" s="15"/>
      <c r="G65" s="51"/>
      <c r="H65" s="23"/>
    </row>
    <row r="66" spans="1:8" ht="12.75">
      <c r="A66" s="2" t="s">
        <v>756</v>
      </c>
      <c r="B66" s="22"/>
      <c r="C66" s="464" t="s">
        <v>41</v>
      </c>
      <c r="D66" s="15"/>
      <c r="E66" s="15"/>
      <c r="F66" s="15"/>
      <c r="G66" s="69"/>
      <c r="H66" s="23"/>
    </row>
    <row r="67" spans="1:8" ht="12.75">
      <c r="A67" s="2"/>
      <c r="B67" s="22"/>
      <c r="C67" s="15"/>
      <c r="D67" s="15"/>
      <c r="E67" s="15"/>
      <c r="F67" s="15"/>
      <c r="G67" s="51"/>
      <c r="H67" s="23"/>
    </row>
    <row r="68" spans="1:8" ht="12.75">
      <c r="A68" s="2" t="s">
        <v>444</v>
      </c>
      <c r="B68" s="22"/>
      <c r="C68" s="15"/>
      <c r="D68" s="15"/>
      <c r="E68" s="71" t="s">
        <v>789</v>
      </c>
      <c r="F68" s="15"/>
      <c r="G68" s="72">
        <f>SUM(G56,G62,G66)</f>
        <v>0</v>
      </c>
      <c r="H68" s="23"/>
    </row>
    <row r="69" spans="1:8" ht="13.5" thickBot="1">
      <c r="A69" s="2"/>
      <c r="B69" s="25"/>
      <c r="C69" s="27"/>
      <c r="D69" s="27"/>
      <c r="E69" s="27"/>
      <c r="F69" s="27"/>
      <c r="G69" s="27"/>
      <c r="H69" s="28"/>
    </row>
    <row r="70" spans="1:8" ht="13.5" thickBot="1">
      <c r="A70" s="2"/>
      <c r="B70" s="13"/>
      <c r="C70" s="15"/>
      <c r="D70" s="15"/>
      <c r="E70" s="15"/>
      <c r="F70" s="15"/>
      <c r="G70" s="15"/>
      <c r="H70" s="15"/>
    </row>
    <row r="71" spans="1:8" ht="15" thickBot="1">
      <c r="A71" s="2" t="s">
        <v>440</v>
      </c>
      <c r="B71" s="913" t="s">
        <v>1980</v>
      </c>
      <c r="C71" s="914"/>
      <c r="D71" s="914"/>
      <c r="E71" s="914"/>
      <c r="F71" s="914"/>
      <c r="G71" s="914"/>
      <c r="H71" s="915"/>
    </row>
    <row r="72" spans="1:8" ht="12.75">
      <c r="A72" s="2"/>
      <c r="B72" s="76" t="s">
        <v>946</v>
      </c>
      <c r="C72" s="46"/>
      <c r="D72" s="46"/>
      <c r="E72" s="46"/>
      <c r="F72" s="46"/>
      <c r="G72" s="46"/>
      <c r="H72" s="47"/>
    </row>
    <row r="73" spans="1:8" ht="12.75">
      <c r="A73" s="2"/>
      <c r="B73" s="22"/>
      <c r="C73" s="15"/>
      <c r="D73" s="15"/>
      <c r="E73" s="15"/>
      <c r="F73" s="15"/>
      <c r="G73" s="486"/>
      <c r="H73" s="23"/>
    </row>
    <row r="74" spans="1:8" ht="12.75">
      <c r="A74" s="2" t="s">
        <v>292</v>
      </c>
      <c r="B74" s="153" t="s">
        <v>1905</v>
      </c>
      <c r="C74" s="15"/>
      <c r="D74" s="15"/>
      <c r="E74" s="15"/>
      <c r="F74" s="730"/>
      <c r="G74" s="731"/>
      <c r="H74" s="55"/>
    </row>
    <row r="75" spans="1:8" ht="12.75">
      <c r="A75" s="2" t="s">
        <v>1443</v>
      </c>
      <c r="B75" s="153" t="s">
        <v>1906</v>
      </c>
      <c r="C75" s="15"/>
      <c r="D75" s="15"/>
      <c r="E75" s="15"/>
      <c r="F75" s="730"/>
      <c r="G75" s="48"/>
      <c r="H75" s="55"/>
    </row>
    <row r="76" spans="1:8" ht="12.75">
      <c r="A76" s="2" t="s">
        <v>1444</v>
      </c>
      <c r="B76" s="153" t="s">
        <v>953</v>
      </c>
      <c r="C76" s="15"/>
      <c r="D76" s="15"/>
      <c r="E76" s="15"/>
      <c r="F76" s="730"/>
      <c r="G76" s="48"/>
      <c r="H76" s="55"/>
    </row>
    <row r="77" spans="1:8" ht="12.75">
      <c r="A77" s="2" t="s">
        <v>275</v>
      </c>
      <c r="B77" s="153" t="s">
        <v>954</v>
      </c>
      <c r="C77" s="15"/>
      <c r="D77" s="15"/>
      <c r="E77" s="15"/>
      <c r="F77" s="730"/>
      <c r="G77" s="732"/>
      <c r="H77" s="55"/>
    </row>
    <row r="78" spans="1:8" ht="12.75">
      <c r="A78" s="2" t="s">
        <v>1418</v>
      </c>
      <c r="B78" s="153" t="s">
        <v>247</v>
      </c>
      <c r="C78" s="15"/>
      <c r="D78" s="15"/>
      <c r="E78" s="15"/>
      <c r="F78" s="15"/>
      <c r="G78" s="48"/>
      <c r="H78" s="23"/>
    </row>
    <row r="79" spans="1:8" ht="12.75">
      <c r="A79" s="2"/>
      <c r="B79" s="22"/>
      <c r="C79" s="15"/>
      <c r="D79" s="15"/>
      <c r="E79" s="15"/>
      <c r="F79" s="15"/>
      <c r="G79" s="51"/>
      <c r="H79" s="23"/>
    </row>
    <row r="80" spans="1:8" ht="12.75">
      <c r="A80" s="2" t="s">
        <v>1510</v>
      </c>
      <c r="B80" s="77"/>
      <c r="C80" s="15"/>
      <c r="D80" s="29" t="s">
        <v>947</v>
      </c>
      <c r="E80" s="15"/>
      <c r="F80" s="15"/>
      <c r="G80" s="733">
        <f>SUM(G74:G78)</f>
        <v>0</v>
      </c>
      <c r="H80" s="23"/>
    </row>
    <row r="81" spans="1:8" ht="13.5" thickBot="1">
      <c r="A81" s="2"/>
      <c r="B81" s="81"/>
      <c r="C81" s="27"/>
      <c r="D81" s="27"/>
      <c r="E81" s="27"/>
      <c r="F81" s="27"/>
      <c r="G81" s="27"/>
      <c r="H81" s="28"/>
    </row>
    <row r="82" spans="2:8" ht="12.75">
      <c r="B82" s="12"/>
      <c r="C82" s="2"/>
      <c r="D82" s="2"/>
      <c r="E82" s="2"/>
      <c r="F82" s="2"/>
      <c r="G82" s="2"/>
      <c r="H82" s="75"/>
    </row>
  </sheetData>
  <sheetProtection password="DDAC" sheet="1" objects="1" scenarios="1"/>
  <mergeCells count="11">
    <mergeCell ref="B1:H1"/>
    <mergeCell ref="B2:H2"/>
    <mergeCell ref="B6:H6"/>
    <mergeCell ref="B12:H12"/>
    <mergeCell ref="E4:F4"/>
    <mergeCell ref="B51:H51"/>
    <mergeCell ref="J2:K3"/>
    <mergeCell ref="B71:H71"/>
    <mergeCell ref="B27:H27"/>
    <mergeCell ref="B49:H49"/>
    <mergeCell ref="B50:H50"/>
  </mergeCells>
  <dataValidations count="1">
    <dataValidation type="list" allowBlank="1" showInputMessage="1" showErrorMessage="1" sqref="G30 G32 G34 G37 G40 G42">
      <formula1>"OUI, NON,OUI/NON"</formula1>
    </dataValidation>
  </dataValidation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4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94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8.8515625" style="0" hidden="1" customWidth="1"/>
    <col min="2" max="2" width="5.7109375" style="0" customWidth="1"/>
    <col min="3" max="3" width="6.7109375" style="0" customWidth="1"/>
    <col min="4" max="5" width="20.7109375" style="0" customWidth="1"/>
    <col min="6" max="6" width="15.00390625" style="0" customWidth="1"/>
    <col min="7" max="7" width="15.7109375" style="0" customWidth="1"/>
    <col min="8" max="8" width="12.57421875" style="0" customWidth="1"/>
    <col min="10" max="11" width="11.7109375" style="0" customWidth="1"/>
  </cols>
  <sheetData>
    <row r="1" spans="2:8" ht="16.5" thickBot="1">
      <c r="B1" s="910" t="s">
        <v>387</v>
      </c>
      <c r="C1" s="910"/>
      <c r="D1" s="910"/>
      <c r="E1" s="910"/>
      <c r="F1" s="910"/>
      <c r="G1" s="910"/>
      <c r="H1" s="910"/>
    </row>
    <row r="2" spans="2:11" ht="15.75">
      <c r="B2" s="910" t="s">
        <v>1093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5" customHeight="1" thickBot="1">
      <c r="B3" s="13"/>
      <c r="C3" s="14"/>
      <c r="D3" s="14" t="s">
        <v>1595</v>
      </c>
      <c r="E3" s="13"/>
      <c r="F3" s="15"/>
      <c r="G3" s="15"/>
      <c r="H3" s="15"/>
      <c r="J3" s="921"/>
      <c r="K3" s="922"/>
    </row>
    <row r="4" spans="2:8" ht="14.25">
      <c r="B4" s="13"/>
      <c r="C4" s="14"/>
      <c r="D4" s="18" t="s">
        <v>948</v>
      </c>
      <c r="E4" s="911">
        <f>0!D9</f>
        <v>0</v>
      </c>
      <c r="F4" s="912"/>
      <c r="G4" s="15"/>
      <c r="H4" s="15"/>
    </row>
    <row r="5" spans="2:8" ht="15" customHeight="1" thickBot="1">
      <c r="B5" s="147"/>
      <c r="C5" s="148"/>
      <c r="D5" s="148"/>
      <c r="E5" s="147"/>
      <c r="F5" s="123"/>
      <c r="G5" s="123"/>
      <c r="H5" s="123"/>
    </row>
    <row r="6" spans="2:8" ht="15" thickBot="1">
      <c r="B6" s="913" t="s">
        <v>673</v>
      </c>
      <c r="C6" s="914"/>
      <c r="D6" s="914"/>
      <c r="E6" s="914"/>
      <c r="F6" s="914"/>
      <c r="G6" s="914"/>
      <c r="H6" s="915"/>
    </row>
    <row r="7" spans="2:8" ht="12.75">
      <c r="B7" s="150"/>
      <c r="C7" s="46"/>
      <c r="D7" s="46"/>
      <c r="E7" s="46"/>
      <c r="F7" s="46"/>
      <c r="G7" s="46"/>
      <c r="H7" s="47"/>
    </row>
    <row r="8" spans="2:8" ht="14.25">
      <c r="B8" s="691" t="s">
        <v>2021</v>
      </c>
      <c r="C8" s="29"/>
      <c r="D8" s="15"/>
      <c r="E8" s="15"/>
      <c r="F8" s="15"/>
      <c r="G8" s="15"/>
      <c r="H8" s="23"/>
    </row>
    <row r="9" spans="2:8" ht="12.75">
      <c r="B9" s="77" t="s">
        <v>1094</v>
      </c>
      <c r="C9" s="29"/>
      <c r="D9" s="15"/>
      <c r="E9" s="15"/>
      <c r="F9" s="15"/>
      <c r="G9" s="15"/>
      <c r="H9" s="23"/>
    </row>
    <row r="10" spans="2:8" ht="12.75">
      <c r="B10" s="77" t="s">
        <v>1096</v>
      </c>
      <c r="C10" s="29"/>
      <c r="D10" s="15"/>
      <c r="E10" s="15"/>
      <c r="F10" s="15"/>
      <c r="G10" s="15"/>
      <c r="H10" s="23"/>
    </row>
    <row r="11" spans="2:8" ht="12.75">
      <c r="B11" s="77" t="s">
        <v>1095</v>
      </c>
      <c r="C11" s="29"/>
      <c r="D11" s="15"/>
      <c r="E11" s="15"/>
      <c r="F11" s="15"/>
      <c r="G11" s="15"/>
      <c r="H11" s="23"/>
    </row>
    <row r="12" spans="2:8" ht="13.5" thickBot="1">
      <c r="B12" s="25"/>
      <c r="C12" s="27"/>
      <c r="D12" s="27"/>
      <c r="E12" s="27"/>
      <c r="F12" s="27"/>
      <c r="G12" s="27"/>
      <c r="H12" s="28"/>
    </row>
    <row r="13" spans="2:8" ht="13.5" thickBot="1">
      <c r="B13" s="13"/>
      <c r="C13" s="15"/>
      <c r="D13" s="15"/>
      <c r="E13" s="15"/>
      <c r="F13" s="15"/>
      <c r="G13" s="15"/>
      <c r="H13" s="15"/>
    </row>
    <row r="14" spans="2:8" ht="15" thickBot="1">
      <c r="B14" s="913" t="s">
        <v>793</v>
      </c>
      <c r="C14" s="914"/>
      <c r="D14" s="914"/>
      <c r="E14" s="914"/>
      <c r="F14" s="914"/>
      <c r="G14" s="914"/>
      <c r="H14" s="915"/>
    </row>
    <row r="15" spans="2:8" ht="12.75">
      <c r="B15" s="150"/>
      <c r="C15" s="46"/>
      <c r="D15" s="46"/>
      <c r="E15" s="46"/>
      <c r="F15" s="46"/>
      <c r="G15" s="46"/>
      <c r="H15" s="47"/>
    </row>
    <row r="16" spans="2:8" ht="12.75">
      <c r="B16" s="53" t="s">
        <v>962</v>
      </c>
      <c r="C16" s="15"/>
      <c r="D16" s="15"/>
      <c r="E16" s="15"/>
      <c r="F16" s="15"/>
      <c r="G16" s="15"/>
      <c r="H16" s="23"/>
    </row>
    <row r="17" spans="2:8" ht="12.75">
      <c r="B17" s="22" t="s">
        <v>716</v>
      </c>
      <c r="C17" s="15"/>
      <c r="D17" s="15"/>
      <c r="E17" s="15"/>
      <c r="F17" s="15"/>
      <c r="G17" s="15"/>
      <c r="H17" s="23"/>
    </row>
    <row r="18" spans="2:8" ht="12.75">
      <c r="B18" s="40" t="s">
        <v>1878</v>
      </c>
      <c r="C18" s="15"/>
      <c r="D18" s="15"/>
      <c r="E18" s="15"/>
      <c r="F18" s="15"/>
      <c r="G18" s="15"/>
      <c r="H18" s="23"/>
    </row>
    <row r="19" spans="2:8" ht="12.75">
      <c r="B19" s="22"/>
      <c r="C19" s="15"/>
      <c r="D19" s="15"/>
      <c r="E19" s="15"/>
      <c r="F19" s="15"/>
      <c r="G19" s="15"/>
      <c r="H19" s="23"/>
    </row>
    <row r="20" spans="2:8" ht="12.75">
      <c r="B20" s="41" t="s">
        <v>906</v>
      </c>
      <c r="C20" s="15"/>
      <c r="D20" s="15"/>
      <c r="E20" s="15"/>
      <c r="F20" s="15"/>
      <c r="G20" s="15"/>
      <c r="H20" s="23"/>
    </row>
    <row r="21" spans="2:8" ht="12.75">
      <c r="B21" s="41" t="s">
        <v>924</v>
      </c>
      <c r="C21" s="15"/>
      <c r="D21" s="15"/>
      <c r="E21" s="15"/>
      <c r="F21" s="15"/>
      <c r="G21" s="15"/>
      <c r="H21" s="23"/>
    </row>
    <row r="22" spans="2:8" ht="12.75">
      <c r="B22" s="43" t="s">
        <v>672</v>
      </c>
      <c r="C22" s="15"/>
      <c r="D22" s="15"/>
      <c r="E22" s="15"/>
      <c r="F22" s="15"/>
      <c r="G22" s="15"/>
      <c r="H22" s="23"/>
    </row>
    <row r="23" spans="2:8" ht="12.75">
      <c r="B23" s="22"/>
      <c r="C23" s="15"/>
      <c r="D23" s="15"/>
      <c r="E23" s="15"/>
      <c r="F23" s="15"/>
      <c r="G23" s="15"/>
      <c r="H23" s="23"/>
    </row>
    <row r="24" spans="2:8" ht="12.75">
      <c r="B24" s="53" t="s">
        <v>1902</v>
      </c>
      <c r="C24" s="15"/>
      <c r="D24" s="15"/>
      <c r="E24" s="15"/>
      <c r="F24" s="15"/>
      <c r="G24" s="15"/>
      <c r="H24" s="23"/>
    </row>
    <row r="25" spans="2:8" ht="12.75">
      <c r="B25" s="22" t="s">
        <v>1742</v>
      </c>
      <c r="C25" s="15"/>
      <c r="D25" s="15"/>
      <c r="E25" s="15"/>
      <c r="F25" s="15"/>
      <c r="G25" s="15"/>
      <c r="H25" s="23"/>
    </row>
    <row r="26" spans="2:8" ht="12.75">
      <c r="B26" s="22" t="s">
        <v>17</v>
      </c>
      <c r="C26" s="15"/>
      <c r="D26" s="15"/>
      <c r="E26" s="15"/>
      <c r="F26" s="15"/>
      <c r="G26" s="15"/>
      <c r="H26" s="23"/>
    </row>
    <row r="27" spans="2:8" ht="12.75">
      <c r="B27" s="53"/>
      <c r="C27" s="15"/>
      <c r="D27" s="15"/>
      <c r="E27" s="15"/>
      <c r="F27" s="15"/>
      <c r="G27" s="15"/>
      <c r="H27" s="23"/>
    </row>
    <row r="28" spans="2:8" ht="12.75">
      <c r="B28" s="22" t="s">
        <v>1272</v>
      </c>
      <c r="C28" s="15"/>
      <c r="D28" s="15"/>
      <c r="E28" s="15"/>
      <c r="F28" s="15"/>
      <c r="G28" s="15"/>
      <c r="H28" s="23"/>
    </row>
    <row r="29" spans="2:8" ht="12.75">
      <c r="B29" s="22" t="s">
        <v>1273</v>
      </c>
      <c r="C29" s="15"/>
      <c r="D29" s="15"/>
      <c r="E29" s="15"/>
      <c r="F29" s="15"/>
      <c r="G29" s="15"/>
      <c r="H29" s="23"/>
    </row>
    <row r="30" spans="2:8" ht="13.5" thickBot="1">
      <c r="B30" s="684"/>
      <c r="C30" s="27"/>
      <c r="D30" s="27"/>
      <c r="E30" s="27"/>
      <c r="F30" s="27"/>
      <c r="G30" s="27"/>
      <c r="H30" s="28"/>
    </row>
    <row r="31" spans="2:8" ht="13.5" thickBot="1">
      <c r="B31" s="12"/>
      <c r="C31" s="2"/>
      <c r="D31" s="2"/>
      <c r="E31" s="2"/>
      <c r="F31" s="2"/>
      <c r="G31" s="2"/>
      <c r="H31" s="2"/>
    </row>
    <row r="32" spans="2:8" ht="15" thickBot="1">
      <c r="B32" s="913" t="s">
        <v>1978</v>
      </c>
      <c r="C32" s="914"/>
      <c r="D32" s="914"/>
      <c r="E32" s="914"/>
      <c r="F32" s="914"/>
      <c r="G32" s="914"/>
      <c r="H32" s="915"/>
    </row>
    <row r="33" spans="2:8" ht="12.75">
      <c r="B33" s="150"/>
      <c r="C33" s="46"/>
      <c r="D33" s="46"/>
      <c r="E33" s="46"/>
      <c r="F33" s="46"/>
      <c r="G33" s="199"/>
      <c r="H33" s="168"/>
    </row>
    <row r="34" spans="1:8" ht="12.75">
      <c r="A34" s="2" t="s">
        <v>741</v>
      </c>
      <c r="B34" s="22" t="s">
        <v>649</v>
      </c>
      <c r="C34" s="15"/>
      <c r="D34" s="15"/>
      <c r="E34" s="15"/>
      <c r="F34" s="15"/>
      <c r="G34" s="54"/>
      <c r="H34" s="49"/>
    </row>
    <row r="35" spans="1:8" ht="12.75">
      <c r="A35" s="2"/>
      <c r="B35" s="22"/>
      <c r="C35" s="15"/>
      <c r="D35" s="15"/>
      <c r="E35" s="15"/>
      <c r="F35" s="15"/>
      <c r="G35" s="51"/>
      <c r="H35" s="49"/>
    </row>
    <row r="36" spans="1:8" ht="12.75">
      <c r="A36" s="2" t="s">
        <v>742</v>
      </c>
      <c r="B36" s="22" t="s">
        <v>70</v>
      </c>
      <c r="C36" s="15"/>
      <c r="D36" s="15"/>
      <c r="E36" s="15"/>
      <c r="F36" s="15"/>
      <c r="G36" s="54" t="s">
        <v>1974</v>
      </c>
      <c r="H36" s="160"/>
    </row>
    <row r="37" spans="1:8" ht="12.75">
      <c r="A37" s="2" t="s">
        <v>439</v>
      </c>
      <c r="B37" s="22"/>
      <c r="C37" s="15" t="s">
        <v>71</v>
      </c>
      <c r="D37" s="15"/>
      <c r="E37" s="15"/>
      <c r="F37" s="15"/>
      <c r="G37" s="187"/>
      <c r="H37" s="49"/>
    </row>
    <row r="38" spans="1:8" ht="12.75">
      <c r="A38" s="2"/>
      <c r="B38" s="22"/>
      <c r="C38" s="15"/>
      <c r="D38" s="15"/>
      <c r="E38" s="15"/>
      <c r="F38" s="15"/>
      <c r="G38" s="51"/>
      <c r="H38" s="49"/>
    </row>
    <row r="39" spans="1:8" ht="12.75">
      <c r="A39" s="2" t="s">
        <v>726</v>
      </c>
      <c r="B39" s="22" t="s">
        <v>72</v>
      </c>
      <c r="C39" s="15"/>
      <c r="D39" s="15"/>
      <c r="E39" s="15"/>
      <c r="F39" s="15"/>
      <c r="G39" s="54" t="s">
        <v>1974</v>
      </c>
      <c r="H39" s="160"/>
    </row>
    <row r="40" spans="1:8" ht="12.75">
      <c r="A40" s="2" t="s">
        <v>746</v>
      </c>
      <c r="B40" s="22"/>
      <c r="C40" s="15" t="s">
        <v>71</v>
      </c>
      <c r="D40" s="15"/>
      <c r="E40" s="15"/>
      <c r="F40" s="15"/>
      <c r="G40" s="187"/>
      <c r="H40" s="49"/>
    </row>
    <row r="41" spans="1:8" ht="12.75">
      <c r="A41" s="2"/>
      <c r="B41" s="22"/>
      <c r="C41" s="15"/>
      <c r="D41" s="15"/>
      <c r="E41" s="15"/>
      <c r="F41" s="15"/>
      <c r="G41" s="51"/>
      <c r="H41" s="49"/>
    </row>
    <row r="42" spans="1:8" ht="12.75">
      <c r="A42" s="2" t="s">
        <v>729</v>
      </c>
      <c r="B42" s="22" t="s">
        <v>73</v>
      </c>
      <c r="C42" s="15"/>
      <c r="D42" s="15"/>
      <c r="E42" s="15"/>
      <c r="F42" s="15"/>
      <c r="G42" s="54" t="s">
        <v>1974</v>
      </c>
      <c r="H42" s="160"/>
    </row>
    <row r="43" spans="1:8" ht="12.75">
      <c r="A43" s="2" t="s">
        <v>748</v>
      </c>
      <c r="B43" s="22"/>
      <c r="C43" s="15" t="s">
        <v>71</v>
      </c>
      <c r="D43" s="15"/>
      <c r="E43" s="15"/>
      <c r="F43" s="15"/>
      <c r="G43" s="187"/>
      <c r="H43" s="49"/>
    </row>
    <row r="44" spans="1:8" ht="12.75">
      <c r="A44" s="2"/>
      <c r="B44" s="22"/>
      <c r="C44" s="15"/>
      <c r="D44" s="15"/>
      <c r="E44" s="15"/>
      <c r="F44" s="15"/>
      <c r="G44" s="166"/>
      <c r="H44" s="49"/>
    </row>
    <row r="45" spans="1:8" ht="12.75">
      <c r="A45" s="2" t="s">
        <v>1494</v>
      </c>
      <c r="B45" s="22" t="s">
        <v>74</v>
      </c>
      <c r="C45" s="15"/>
      <c r="D45" s="15"/>
      <c r="E45" s="15"/>
      <c r="F45" s="15"/>
      <c r="G45" s="54" t="s">
        <v>1974</v>
      </c>
      <c r="H45" s="160"/>
    </row>
    <row r="46" spans="1:8" ht="12.75">
      <c r="A46" s="2" t="s">
        <v>733</v>
      </c>
      <c r="B46" s="22"/>
      <c r="C46" s="15" t="s">
        <v>71</v>
      </c>
      <c r="D46" s="15"/>
      <c r="E46" s="15"/>
      <c r="F46" s="15"/>
      <c r="G46" s="187"/>
      <c r="H46" s="49"/>
    </row>
    <row r="47" spans="1:8" ht="12.75">
      <c r="A47" s="2"/>
      <c r="B47" s="22"/>
      <c r="C47" s="15"/>
      <c r="D47" s="15"/>
      <c r="E47" s="15"/>
      <c r="F47" s="15"/>
      <c r="G47" s="15"/>
      <c r="H47" s="23"/>
    </row>
    <row r="48" spans="1:8" ht="12.75">
      <c r="A48" s="2" t="s">
        <v>730</v>
      </c>
      <c r="B48" s="22" t="s">
        <v>75</v>
      </c>
      <c r="C48" s="15"/>
      <c r="D48" s="15"/>
      <c r="E48" s="15"/>
      <c r="F48" s="730"/>
      <c r="G48" s="54" t="s">
        <v>1974</v>
      </c>
      <c r="H48" s="160"/>
    </row>
    <row r="49" spans="1:8" ht="12.75">
      <c r="A49" s="2"/>
      <c r="B49" s="22"/>
      <c r="C49" s="15"/>
      <c r="D49" s="15"/>
      <c r="E49" s="15"/>
      <c r="F49" s="15"/>
      <c r="G49" s="51"/>
      <c r="H49" s="49"/>
    </row>
    <row r="50" spans="1:8" ht="12.75">
      <c r="A50" s="2" t="s">
        <v>744</v>
      </c>
      <c r="B50" s="53" t="s">
        <v>677</v>
      </c>
      <c r="C50" s="15"/>
      <c r="D50" s="15"/>
      <c r="E50" s="15"/>
      <c r="F50" s="15"/>
      <c r="G50" s="15"/>
      <c r="H50" s="23"/>
    </row>
    <row r="51" spans="1:8" ht="12.75">
      <c r="A51" s="2" t="s">
        <v>1519</v>
      </c>
      <c r="B51" s="53"/>
      <c r="C51" s="15"/>
      <c r="D51" s="15" t="s">
        <v>76</v>
      </c>
      <c r="E51" s="15"/>
      <c r="F51" s="15"/>
      <c r="G51" s="54" t="s">
        <v>1974</v>
      </c>
      <c r="H51" s="160"/>
    </row>
    <row r="52" spans="1:8" ht="12.75">
      <c r="A52" s="2" t="s">
        <v>736</v>
      </c>
      <c r="B52" s="53"/>
      <c r="C52" s="15" t="s">
        <v>77</v>
      </c>
      <c r="D52" s="15"/>
      <c r="E52" s="15"/>
      <c r="F52" s="15"/>
      <c r="G52" s="728" t="e">
        <f>(G87+G89)/G92</f>
        <v>#DIV/0!</v>
      </c>
      <c r="H52" s="160"/>
    </row>
    <row r="53" spans="1:8" ht="12.75">
      <c r="A53" s="2" t="s">
        <v>282</v>
      </c>
      <c r="B53" s="53"/>
      <c r="C53" s="15"/>
      <c r="D53" s="15" t="s">
        <v>78</v>
      </c>
      <c r="E53" s="15"/>
      <c r="F53" s="15"/>
      <c r="G53" s="54" t="s">
        <v>1974</v>
      </c>
      <c r="H53" s="160"/>
    </row>
    <row r="54" spans="1:8" ht="12.75">
      <c r="A54" s="2"/>
      <c r="B54" s="53"/>
      <c r="C54" s="15"/>
      <c r="D54" s="15"/>
      <c r="E54" s="15"/>
      <c r="F54" s="15"/>
      <c r="G54" s="455"/>
      <c r="H54" s="49"/>
    </row>
    <row r="55" spans="1:8" ht="12.75">
      <c r="A55" s="2" t="s">
        <v>1497</v>
      </c>
      <c r="B55" s="22" t="s">
        <v>591</v>
      </c>
      <c r="C55" s="15"/>
      <c r="D55" s="15"/>
      <c r="E55" s="15"/>
      <c r="F55" s="15"/>
      <c r="G55" s="69"/>
      <c r="H55" s="49"/>
    </row>
    <row r="56" spans="1:8" ht="12.75">
      <c r="A56" s="2"/>
      <c r="B56" s="22"/>
      <c r="C56" s="15"/>
      <c r="D56" s="15"/>
      <c r="E56" s="15"/>
      <c r="F56" s="15"/>
      <c r="G56" s="171"/>
      <c r="H56" s="49"/>
    </row>
    <row r="57" spans="1:8" ht="12.75">
      <c r="A57" s="2" t="s">
        <v>337</v>
      </c>
      <c r="B57" s="22" t="s">
        <v>12</v>
      </c>
      <c r="C57" s="15"/>
      <c r="D57" s="15"/>
      <c r="E57" s="15"/>
      <c r="F57" s="15"/>
      <c r="G57" s="729" t="e">
        <f>G55/G92</f>
        <v>#DIV/0!</v>
      </c>
      <c r="H57" s="49"/>
    </row>
    <row r="58" spans="1:8" ht="13.5" thickBot="1">
      <c r="A58" s="2"/>
      <c r="B58" s="25"/>
      <c r="C58" s="27"/>
      <c r="D58" s="27"/>
      <c r="E58" s="27"/>
      <c r="F58" s="27"/>
      <c r="G58" s="27"/>
      <c r="H58" s="28"/>
    </row>
    <row r="59" spans="1:8" ht="13.5" thickBot="1">
      <c r="A59" s="2"/>
      <c r="B59" s="12"/>
      <c r="C59" s="2"/>
      <c r="D59" s="2"/>
      <c r="E59" s="2"/>
      <c r="F59" s="2"/>
      <c r="G59" s="2"/>
      <c r="H59" s="2"/>
    </row>
    <row r="60" spans="1:8" ht="15" thickBot="1">
      <c r="A60" s="2" t="s">
        <v>737</v>
      </c>
      <c r="B60" s="913" t="s">
        <v>546</v>
      </c>
      <c r="C60" s="914"/>
      <c r="D60" s="914"/>
      <c r="E60" s="914"/>
      <c r="F60" s="914"/>
      <c r="G60" s="914"/>
      <c r="H60" s="915"/>
    </row>
    <row r="61" spans="1:8" ht="12.75">
      <c r="A61" s="2"/>
      <c r="B61" s="923" t="s">
        <v>1754</v>
      </c>
      <c r="C61" s="924"/>
      <c r="D61" s="924"/>
      <c r="E61" s="924"/>
      <c r="F61" s="924"/>
      <c r="G61" s="924"/>
      <c r="H61" s="925"/>
    </row>
    <row r="62" spans="1:8" ht="12.75">
      <c r="A62" s="2"/>
      <c r="B62" s="926" t="s">
        <v>1755</v>
      </c>
      <c r="C62" s="927"/>
      <c r="D62" s="927"/>
      <c r="E62" s="927"/>
      <c r="F62" s="927"/>
      <c r="G62" s="927"/>
      <c r="H62" s="928"/>
    </row>
    <row r="63" spans="1:8" ht="12.75">
      <c r="A63" s="2"/>
      <c r="B63" s="22"/>
      <c r="C63" s="15"/>
      <c r="D63" s="15"/>
      <c r="E63" s="15"/>
      <c r="F63" s="15"/>
      <c r="G63" s="15"/>
      <c r="H63" s="23"/>
    </row>
    <row r="64" spans="1:8" ht="12.75">
      <c r="A64" s="2"/>
      <c r="B64" s="92" t="s">
        <v>2022</v>
      </c>
      <c r="C64" s="15"/>
      <c r="D64" s="15"/>
      <c r="E64" s="15"/>
      <c r="F64" s="15"/>
      <c r="G64" s="15"/>
      <c r="H64" s="23"/>
    </row>
    <row r="65" spans="1:8" ht="12.75">
      <c r="A65" s="2"/>
      <c r="B65" s="734" t="s">
        <v>1271</v>
      </c>
      <c r="C65" s="223"/>
      <c r="D65" s="223"/>
      <c r="E65" s="223"/>
      <c r="F65" s="223"/>
      <c r="G65" s="223"/>
      <c r="H65" s="225"/>
    </row>
    <row r="66" spans="1:8" ht="12.75">
      <c r="A66" s="2"/>
      <c r="B66" s="77" t="s">
        <v>719</v>
      </c>
      <c r="C66" s="223"/>
      <c r="D66" s="223"/>
      <c r="E66" s="223"/>
      <c r="F66" s="223"/>
      <c r="G66" s="223"/>
      <c r="H66" s="225"/>
    </row>
    <row r="67" spans="1:8" ht="12.75">
      <c r="A67" s="2"/>
      <c r="B67" s="226"/>
      <c r="C67" s="223"/>
      <c r="D67" s="223"/>
      <c r="E67" s="223"/>
      <c r="F67" s="223"/>
      <c r="G67" s="223"/>
      <c r="H67" s="225"/>
    </row>
    <row r="68" spans="1:8" ht="12.75">
      <c r="A68" s="2" t="s">
        <v>751</v>
      </c>
      <c r="B68" s="22"/>
      <c r="C68" s="15" t="s">
        <v>678</v>
      </c>
      <c r="D68" s="15"/>
      <c r="E68" s="15"/>
      <c r="F68" s="15"/>
      <c r="G68" s="719">
        <f>SUM(F69:F72)</f>
        <v>0</v>
      </c>
      <c r="H68" s="23"/>
    </row>
    <row r="69" spans="1:8" ht="12.75">
      <c r="A69" s="2" t="s">
        <v>1328</v>
      </c>
      <c r="B69" s="22"/>
      <c r="C69" s="15"/>
      <c r="D69" s="15" t="s">
        <v>713</v>
      </c>
      <c r="E69" s="15"/>
      <c r="F69" s="69"/>
      <c r="G69" s="95"/>
      <c r="H69" s="23"/>
    </row>
    <row r="70" spans="1:8" ht="12.75">
      <c r="A70" s="2" t="s">
        <v>1329</v>
      </c>
      <c r="B70" s="22"/>
      <c r="C70" s="15"/>
      <c r="D70" s="15" t="s">
        <v>710</v>
      </c>
      <c r="E70" s="15"/>
      <c r="F70" s="69"/>
      <c r="G70" s="95"/>
      <c r="H70" s="23"/>
    </row>
    <row r="71" spans="1:8" ht="12.75">
      <c r="A71" s="2" t="s">
        <v>1330</v>
      </c>
      <c r="B71" s="22"/>
      <c r="C71" s="15"/>
      <c r="D71" s="15" t="s">
        <v>711</v>
      </c>
      <c r="E71" s="15"/>
      <c r="F71" s="69"/>
      <c r="G71" s="95"/>
      <c r="H71" s="23"/>
    </row>
    <row r="72" spans="1:8" ht="12.75">
      <c r="A72" s="2" t="s">
        <v>1331</v>
      </c>
      <c r="B72" s="22"/>
      <c r="C72" s="15"/>
      <c r="D72" s="15" t="s">
        <v>712</v>
      </c>
      <c r="E72" s="15"/>
      <c r="F72" s="69"/>
      <c r="G72" s="95"/>
      <c r="H72" s="23"/>
    </row>
    <row r="73" spans="1:8" ht="12.75">
      <c r="A73" s="2"/>
      <c r="B73" s="22"/>
      <c r="C73" s="15"/>
      <c r="D73" s="15"/>
      <c r="E73" s="15"/>
      <c r="F73" s="15"/>
      <c r="G73" s="158"/>
      <c r="H73" s="23"/>
    </row>
    <row r="74" spans="1:8" ht="12.75">
      <c r="A74" s="2" t="s">
        <v>756</v>
      </c>
      <c r="B74" s="22"/>
      <c r="C74" s="13" t="s">
        <v>1852</v>
      </c>
      <c r="D74" s="15"/>
      <c r="E74" s="15"/>
      <c r="F74" s="15"/>
      <c r="G74" s="720">
        <f>SUM(F75:F76)</f>
        <v>0</v>
      </c>
      <c r="H74" s="23"/>
    </row>
    <row r="75" spans="1:8" ht="12.75">
      <c r="A75" s="2" t="s">
        <v>1335</v>
      </c>
      <c r="B75" s="22"/>
      <c r="C75" s="15"/>
      <c r="D75" s="15" t="s">
        <v>679</v>
      </c>
      <c r="E75" s="15"/>
      <c r="F75" s="69"/>
      <c r="G75" s="2"/>
      <c r="H75" s="23"/>
    </row>
    <row r="76" spans="1:8" ht="12.75">
      <c r="A76" s="2" t="s">
        <v>1336</v>
      </c>
      <c r="B76" s="22"/>
      <c r="C76" s="15"/>
      <c r="D76" s="15" t="s">
        <v>1662</v>
      </c>
      <c r="E76" s="15"/>
      <c r="F76" s="69"/>
      <c r="G76" s="2"/>
      <c r="H76" s="23"/>
    </row>
    <row r="77" spans="1:8" ht="12.75">
      <c r="A77" s="2"/>
      <c r="B77" s="22"/>
      <c r="C77" s="15"/>
      <c r="D77" s="15"/>
      <c r="E77" s="15"/>
      <c r="F77" s="15"/>
      <c r="G77" s="51"/>
      <c r="H77" s="23"/>
    </row>
    <row r="78" spans="1:8" ht="12.75">
      <c r="A78" s="2" t="s">
        <v>300</v>
      </c>
      <c r="B78" s="22"/>
      <c r="C78" s="464" t="s">
        <v>41</v>
      </c>
      <c r="D78" s="15"/>
      <c r="E78" s="15"/>
      <c r="F78" s="15"/>
      <c r="G78" s="69"/>
      <c r="H78" s="23"/>
    </row>
    <row r="79" spans="1:8" ht="12.75">
      <c r="A79" s="2"/>
      <c r="B79" s="22"/>
      <c r="C79" s="15"/>
      <c r="D79" s="15"/>
      <c r="E79" s="15"/>
      <c r="F79" s="15"/>
      <c r="G79" s="51"/>
      <c r="H79" s="23"/>
    </row>
    <row r="80" spans="1:8" ht="12.75">
      <c r="A80" s="2" t="s">
        <v>1550</v>
      </c>
      <c r="B80" s="22"/>
      <c r="C80" s="15"/>
      <c r="D80" s="15"/>
      <c r="E80" s="71" t="s">
        <v>789</v>
      </c>
      <c r="F80" s="15"/>
      <c r="G80" s="72">
        <f>SUM(G68,G74,G78)</f>
        <v>0</v>
      </c>
      <c r="H80" s="23"/>
    </row>
    <row r="81" spans="1:8" ht="13.5" thickBot="1">
      <c r="A81" s="2"/>
      <c r="B81" s="25"/>
      <c r="C81" s="27"/>
      <c r="D81" s="27"/>
      <c r="E81" s="27"/>
      <c r="F81" s="27"/>
      <c r="G81" s="27"/>
      <c r="H81" s="28"/>
    </row>
    <row r="82" spans="1:8" ht="13.5" thickBot="1">
      <c r="A82" s="2"/>
      <c r="B82" s="12"/>
      <c r="C82" s="2"/>
      <c r="D82" s="2"/>
      <c r="E82" s="2"/>
      <c r="F82" s="2"/>
      <c r="G82" s="2"/>
      <c r="H82" s="2"/>
    </row>
    <row r="83" spans="1:8" ht="15" thickBot="1">
      <c r="A83" s="2" t="s">
        <v>758</v>
      </c>
      <c r="B83" s="913" t="s">
        <v>1980</v>
      </c>
      <c r="C83" s="914"/>
      <c r="D83" s="914"/>
      <c r="E83" s="914"/>
      <c r="F83" s="914"/>
      <c r="G83" s="914"/>
      <c r="H83" s="915"/>
    </row>
    <row r="84" spans="1:8" ht="12.75">
      <c r="A84" s="2"/>
      <c r="B84" s="76" t="s">
        <v>69</v>
      </c>
      <c r="C84" s="46"/>
      <c r="D84" s="46"/>
      <c r="E84" s="46"/>
      <c r="F84" s="46"/>
      <c r="G84" s="46"/>
      <c r="H84" s="47"/>
    </row>
    <row r="85" spans="1:8" ht="12.75">
      <c r="A85" s="2"/>
      <c r="B85" s="22"/>
      <c r="C85" s="15"/>
      <c r="D85" s="15"/>
      <c r="E85" s="15"/>
      <c r="F85" s="15"/>
      <c r="G85" s="486"/>
      <c r="H85" s="23"/>
    </row>
    <row r="86" spans="1:8" ht="12.75">
      <c r="A86" s="2" t="s">
        <v>275</v>
      </c>
      <c r="B86" s="22" t="s">
        <v>86</v>
      </c>
      <c r="C86" s="15"/>
      <c r="D86" s="15"/>
      <c r="E86" s="15"/>
      <c r="F86" s="730"/>
      <c r="G86" s="731"/>
      <c r="H86" s="55"/>
    </row>
    <row r="87" spans="1:8" ht="12.75">
      <c r="A87" s="2" t="s">
        <v>1418</v>
      </c>
      <c r="B87" s="22" t="s">
        <v>1925</v>
      </c>
      <c r="C87" s="15"/>
      <c r="D87" s="15"/>
      <c r="E87" s="15"/>
      <c r="F87" s="730"/>
      <c r="G87" s="48"/>
      <c r="H87" s="55"/>
    </row>
    <row r="88" spans="1:8" ht="12.75">
      <c r="A88" s="2" t="s">
        <v>1337</v>
      </c>
      <c r="B88" s="22" t="s">
        <v>592</v>
      </c>
      <c r="C88" s="15"/>
      <c r="D88" s="15"/>
      <c r="E88" s="15"/>
      <c r="F88" s="730"/>
      <c r="G88" s="48"/>
      <c r="H88" s="55"/>
    </row>
    <row r="89" spans="1:8" ht="12.75">
      <c r="A89" s="2" t="s">
        <v>1420</v>
      </c>
      <c r="B89" s="22" t="s">
        <v>342</v>
      </c>
      <c r="C89" s="15"/>
      <c r="D89" s="15"/>
      <c r="E89" s="15"/>
      <c r="F89" s="730"/>
      <c r="G89" s="732"/>
      <c r="H89" s="55"/>
    </row>
    <row r="90" spans="1:8" ht="12.75">
      <c r="A90" s="2" t="s">
        <v>1421</v>
      </c>
      <c r="B90" s="22" t="s">
        <v>246</v>
      </c>
      <c r="C90" s="15"/>
      <c r="D90" s="15"/>
      <c r="E90" s="15"/>
      <c r="F90" s="15"/>
      <c r="G90" s="48"/>
      <c r="H90" s="23"/>
    </row>
    <row r="91" spans="1:8" ht="12.75">
      <c r="A91" s="2"/>
      <c r="B91" s="22"/>
      <c r="C91" s="15"/>
      <c r="D91" s="15"/>
      <c r="E91" s="15"/>
      <c r="F91" s="15"/>
      <c r="G91" s="51"/>
      <c r="H91" s="23"/>
    </row>
    <row r="92" spans="1:8" ht="12.75">
      <c r="A92" s="2" t="s">
        <v>1513</v>
      </c>
      <c r="B92" s="22"/>
      <c r="C92" s="2"/>
      <c r="D92" s="29" t="s">
        <v>1957</v>
      </c>
      <c r="E92" s="15"/>
      <c r="F92" s="15"/>
      <c r="G92" s="733">
        <f>SUM(G86:G90)</f>
        <v>0</v>
      </c>
      <c r="H92" s="23"/>
    </row>
    <row r="93" spans="1:8" ht="13.5" thickBot="1">
      <c r="A93" s="2"/>
      <c r="B93" s="81"/>
      <c r="C93" s="27"/>
      <c r="D93" s="27"/>
      <c r="E93" s="27"/>
      <c r="F93" s="27"/>
      <c r="G93" s="27"/>
      <c r="H93" s="28"/>
    </row>
    <row r="94" spans="2:8" ht="12.75">
      <c r="B94" s="12"/>
      <c r="C94" s="2"/>
      <c r="D94" s="2"/>
      <c r="E94" s="2"/>
      <c r="F94" s="2"/>
      <c r="G94" s="2"/>
      <c r="H94" s="75"/>
    </row>
  </sheetData>
  <sheetProtection password="DDAC" sheet="1" objects="1" scenarios="1"/>
  <mergeCells count="11">
    <mergeCell ref="B62:H62"/>
    <mergeCell ref="B1:H1"/>
    <mergeCell ref="B2:H2"/>
    <mergeCell ref="B6:H6"/>
    <mergeCell ref="E4:F4"/>
    <mergeCell ref="J2:K3"/>
    <mergeCell ref="B83:H83"/>
    <mergeCell ref="B14:H14"/>
    <mergeCell ref="B32:H32"/>
    <mergeCell ref="B60:H60"/>
    <mergeCell ref="B61:H61"/>
  </mergeCells>
  <dataValidations count="1">
    <dataValidation type="list" allowBlank="1" showInputMessage="1" showErrorMessage="1" sqref="G36 G39 G42 G45 G48 G51 G53">
      <formula1>"OUI, NON,OUI/NON"</formula1>
    </dataValidation>
  </dataValidation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5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124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9.00390625" style="0" hidden="1" customWidth="1"/>
    <col min="2" max="3" width="5.7109375" style="0" customWidth="1"/>
    <col min="4" max="5" width="20.7109375" style="0" customWidth="1"/>
    <col min="6" max="6" width="14.7109375" style="0" customWidth="1"/>
    <col min="7" max="7" width="15.7109375" style="0" customWidth="1"/>
    <col min="8" max="8" width="13.7109375" style="0" customWidth="1"/>
    <col min="10" max="11" width="11.7109375" style="0" customWidth="1"/>
  </cols>
  <sheetData>
    <row r="1" spans="2:8" ht="16.5" thickBot="1">
      <c r="B1" s="910" t="s">
        <v>387</v>
      </c>
      <c r="C1" s="910"/>
      <c r="D1" s="910"/>
      <c r="E1" s="910"/>
      <c r="F1" s="910"/>
      <c r="G1" s="910"/>
      <c r="H1" s="910"/>
    </row>
    <row r="2" spans="2:11" ht="15.75">
      <c r="B2" s="910" t="s">
        <v>1097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5" customHeight="1" thickBot="1">
      <c r="B3" s="12"/>
      <c r="C3" s="2"/>
      <c r="D3" s="2"/>
      <c r="E3" s="2"/>
      <c r="F3" s="2"/>
      <c r="G3" s="2"/>
      <c r="H3" s="2"/>
      <c r="J3" s="921"/>
      <c r="K3" s="922"/>
    </row>
    <row r="4" spans="2:8" ht="14.25">
      <c r="B4" s="13"/>
      <c r="C4" s="14"/>
      <c r="D4" s="18" t="s">
        <v>948</v>
      </c>
      <c r="E4" s="911">
        <f>0!D9</f>
        <v>0</v>
      </c>
      <c r="F4" s="912"/>
      <c r="G4" s="15"/>
      <c r="H4" s="15"/>
    </row>
    <row r="5" spans="2:8" ht="15" customHeight="1" thickBot="1">
      <c r="B5" s="13"/>
      <c r="C5" s="15"/>
      <c r="D5" s="15"/>
      <c r="E5" s="15"/>
      <c r="F5" s="15"/>
      <c r="G5" s="15"/>
      <c r="H5" s="15"/>
    </row>
    <row r="6" spans="2:8" ht="15" thickBot="1">
      <c r="B6" s="913" t="s">
        <v>673</v>
      </c>
      <c r="C6" s="914"/>
      <c r="D6" s="914"/>
      <c r="E6" s="914"/>
      <c r="F6" s="914"/>
      <c r="G6" s="914"/>
      <c r="H6" s="915"/>
    </row>
    <row r="7" spans="2:8" ht="9" customHeight="1">
      <c r="B7" s="150"/>
      <c r="C7" s="46"/>
      <c r="D7" s="46"/>
      <c r="E7" s="46"/>
      <c r="F7" s="46"/>
      <c r="G7" s="46"/>
      <c r="H7" s="47"/>
    </row>
    <row r="8" spans="2:8" ht="14.25">
      <c r="B8" s="691" t="s">
        <v>1098</v>
      </c>
      <c r="C8" s="15"/>
      <c r="D8" s="15"/>
      <c r="E8" s="15"/>
      <c r="F8" s="15"/>
      <c r="G8" s="15"/>
      <c r="H8" s="23"/>
    </row>
    <row r="9" spans="2:8" ht="14.25">
      <c r="B9" s="691" t="s">
        <v>2023</v>
      </c>
      <c r="C9" s="15"/>
      <c r="D9" s="15"/>
      <c r="E9" s="15"/>
      <c r="F9" s="15"/>
      <c r="G9" s="15"/>
      <c r="H9" s="23"/>
    </row>
    <row r="10" spans="2:8" ht="9" customHeight="1" thickBot="1">
      <c r="B10" s="25"/>
      <c r="C10" s="27"/>
      <c r="D10" s="27"/>
      <c r="E10" s="27"/>
      <c r="F10" s="27"/>
      <c r="G10" s="27"/>
      <c r="H10" s="28"/>
    </row>
    <row r="11" spans="2:8" ht="13.5" thickBot="1">
      <c r="B11" s="13"/>
      <c r="C11" s="15"/>
      <c r="D11" s="15"/>
      <c r="E11" s="15"/>
      <c r="F11" s="15"/>
      <c r="G11" s="15"/>
      <c r="H11" s="15"/>
    </row>
    <row r="12" spans="2:8" ht="15" thickBot="1">
      <c r="B12" s="913" t="s">
        <v>793</v>
      </c>
      <c r="C12" s="914"/>
      <c r="D12" s="914"/>
      <c r="E12" s="914"/>
      <c r="F12" s="914"/>
      <c r="G12" s="914"/>
      <c r="H12" s="915"/>
    </row>
    <row r="13" spans="2:8" ht="9" customHeight="1">
      <c r="B13" s="150"/>
      <c r="C13" s="46"/>
      <c r="D13" s="46"/>
      <c r="E13" s="46"/>
      <c r="F13" s="46"/>
      <c r="G13" s="46"/>
      <c r="H13" s="47"/>
    </row>
    <row r="14" spans="2:8" ht="12.75">
      <c r="B14" s="22" t="s">
        <v>151</v>
      </c>
      <c r="C14" s="15"/>
      <c r="D14" s="15"/>
      <c r="E14" s="15"/>
      <c r="F14" s="15"/>
      <c r="G14" s="15"/>
      <c r="H14" s="23"/>
    </row>
    <row r="15" spans="2:8" ht="12.75">
      <c r="B15" s="22"/>
      <c r="C15" s="15"/>
      <c r="D15" s="15"/>
      <c r="E15" s="15"/>
      <c r="F15" s="15"/>
      <c r="G15" s="15"/>
      <c r="H15" s="23"/>
    </row>
    <row r="16" spans="2:8" ht="12.75">
      <c r="B16" s="22" t="s">
        <v>153</v>
      </c>
      <c r="C16" s="15"/>
      <c r="D16" s="15"/>
      <c r="E16" s="15"/>
      <c r="F16" s="15"/>
      <c r="G16" s="15"/>
      <c r="H16" s="23"/>
    </row>
    <row r="17" spans="2:8" ht="12.75">
      <c r="B17" s="22" t="s">
        <v>658</v>
      </c>
      <c r="C17" s="15"/>
      <c r="D17" s="15"/>
      <c r="E17" s="15"/>
      <c r="F17" s="15"/>
      <c r="G17" s="15"/>
      <c r="H17" s="23"/>
    </row>
    <row r="18" spans="2:8" ht="12.75">
      <c r="B18" s="22"/>
      <c r="C18" s="15"/>
      <c r="D18" s="15"/>
      <c r="E18" s="15"/>
      <c r="F18" s="15"/>
      <c r="G18" s="15"/>
      <c r="H18" s="23"/>
    </row>
    <row r="19" spans="2:8" ht="12.75">
      <c r="B19" s="22"/>
      <c r="C19" s="15"/>
      <c r="D19" s="15"/>
      <c r="E19" s="15"/>
      <c r="F19" s="15"/>
      <c r="G19" s="15"/>
      <c r="H19" s="23"/>
    </row>
    <row r="20" spans="2:8" ht="12.75">
      <c r="B20" s="153" t="s">
        <v>2001</v>
      </c>
      <c r="C20" s="15"/>
      <c r="D20" s="15"/>
      <c r="E20" s="15"/>
      <c r="F20" s="15"/>
      <c r="G20" s="15"/>
      <c r="H20" s="23"/>
    </row>
    <row r="21" spans="2:8" ht="12.75">
      <c r="B21" s="22" t="s">
        <v>716</v>
      </c>
      <c r="C21" s="15"/>
      <c r="D21" s="15"/>
      <c r="E21" s="15"/>
      <c r="F21" s="15"/>
      <c r="G21" s="15"/>
      <c r="H21" s="23"/>
    </row>
    <row r="22" spans="2:8" ht="12.75">
      <c r="B22" s="40" t="s">
        <v>1878</v>
      </c>
      <c r="C22" s="15"/>
      <c r="D22" s="15"/>
      <c r="E22" s="15"/>
      <c r="F22" s="15"/>
      <c r="G22" s="15"/>
      <c r="H22" s="23"/>
    </row>
    <row r="23" spans="2:8" ht="12.75">
      <c r="B23" s="22"/>
      <c r="C23" s="15"/>
      <c r="D23" s="15"/>
      <c r="E23" s="15"/>
      <c r="F23" s="15"/>
      <c r="G23" s="15"/>
      <c r="H23" s="23"/>
    </row>
    <row r="24" spans="2:8" ht="12.75">
      <c r="B24" s="22" t="s">
        <v>1922</v>
      </c>
      <c r="C24" s="15"/>
      <c r="D24" s="15"/>
      <c r="E24" s="15"/>
      <c r="F24" s="15"/>
      <c r="G24" s="15"/>
      <c r="H24" s="23"/>
    </row>
    <row r="25" spans="2:8" ht="12.75">
      <c r="B25" s="22"/>
      <c r="C25" s="15"/>
      <c r="D25" s="15"/>
      <c r="E25" s="15"/>
      <c r="F25" s="15"/>
      <c r="G25" s="15"/>
      <c r="H25" s="23"/>
    </row>
    <row r="26" spans="2:8" ht="12.75">
      <c r="B26" s="41" t="s">
        <v>906</v>
      </c>
      <c r="C26" s="15"/>
      <c r="D26" s="15"/>
      <c r="E26" s="15"/>
      <c r="F26" s="15"/>
      <c r="G26" s="15"/>
      <c r="H26" s="23"/>
    </row>
    <row r="27" spans="2:8" ht="12.75">
      <c r="B27" s="41" t="s">
        <v>925</v>
      </c>
      <c r="C27" s="15"/>
      <c r="D27" s="15"/>
      <c r="E27" s="15"/>
      <c r="F27" s="15"/>
      <c r="G27" s="15"/>
      <c r="H27" s="23"/>
    </row>
    <row r="28" spans="2:8" ht="12.75">
      <c r="B28" s="43" t="s">
        <v>672</v>
      </c>
      <c r="C28" s="15"/>
      <c r="D28" s="15"/>
      <c r="E28" s="15"/>
      <c r="F28" s="15"/>
      <c r="G28" s="15"/>
      <c r="H28" s="23"/>
    </row>
    <row r="29" spans="2:8" ht="12.75">
      <c r="B29" s="22"/>
      <c r="C29" s="15"/>
      <c r="D29" s="15"/>
      <c r="E29" s="15"/>
      <c r="F29" s="15"/>
      <c r="G29" s="15"/>
      <c r="H29" s="23"/>
    </row>
    <row r="30" spans="2:8" ht="12.75">
      <c r="B30" s="77" t="s">
        <v>1757</v>
      </c>
      <c r="C30" s="15"/>
      <c r="D30" s="15"/>
      <c r="E30" s="15"/>
      <c r="F30" s="15"/>
      <c r="G30" s="15"/>
      <c r="H30" s="23"/>
    </row>
    <row r="31" spans="2:8" ht="12.75">
      <c r="B31" s="22"/>
      <c r="C31" s="15"/>
      <c r="D31" s="15"/>
      <c r="E31" s="15"/>
      <c r="F31" s="15"/>
      <c r="G31" s="15"/>
      <c r="H31" s="23"/>
    </row>
    <row r="32" spans="2:8" ht="12.75">
      <c r="B32" s="153" t="s">
        <v>2024</v>
      </c>
      <c r="C32" s="15"/>
      <c r="D32" s="15"/>
      <c r="E32" s="15"/>
      <c r="F32" s="15"/>
      <c r="G32" s="15"/>
      <c r="H32" s="23"/>
    </row>
    <row r="33" spans="2:8" ht="12.75">
      <c r="B33" s="22" t="s">
        <v>1776</v>
      </c>
      <c r="C33" s="15"/>
      <c r="D33" s="15"/>
      <c r="E33" s="15"/>
      <c r="F33" s="15"/>
      <c r="G33" s="15"/>
      <c r="H33" s="23"/>
    </row>
    <row r="34" spans="2:8" ht="12.75">
      <c r="B34" s="22" t="s">
        <v>152</v>
      </c>
      <c r="C34" s="15"/>
      <c r="D34" s="15"/>
      <c r="E34" s="15"/>
      <c r="F34" s="15"/>
      <c r="G34" s="15"/>
      <c r="H34" s="23"/>
    </row>
    <row r="35" spans="2:8" ht="12.75">
      <c r="B35" s="22"/>
      <c r="C35" s="15"/>
      <c r="D35" s="15" t="s">
        <v>1595</v>
      </c>
      <c r="E35" s="15"/>
      <c r="F35" s="15"/>
      <c r="G35" s="15"/>
      <c r="H35" s="23"/>
    </row>
    <row r="36" spans="2:8" ht="12.75">
      <c r="B36" s="153" t="s">
        <v>2025</v>
      </c>
      <c r="C36" s="15"/>
      <c r="D36" s="15"/>
      <c r="E36" s="15"/>
      <c r="F36" s="15"/>
      <c r="G36" s="15"/>
      <c r="H36" s="23"/>
    </row>
    <row r="37" spans="2:8" ht="12.75">
      <c r="B37" s="53"/>
      <c r="C37" s="15"/>
      <c r="D37" s="15"/>
      <c r="E37" s="15"/>
      <c r="F37" s="15"/>
      <c r="G37" s="15"/>
      <c r="H37" s="23"/>
    </row>
    <row r="38" spans="2:8" ht="12.75">
      <c r="B38" s="22" t="s">
        <v>1923</v>
      </c>
      <c r="C38" s="15"/>
      <c r="D38" s="15"/>
      <c r="E38" s="15"/>
      <c r="F38" s="15"/>
      <c r="G38" s="15"/>
      <c r="H38" s="23"/>
    </row>
    <row r="39" spans="2:8" ht="12.75">
      <c r="B39" s="22" t="s">
        <v>1924</v>
      </c>
      <c r="C39" s="15"/>
      <c r="D39" s="15"/>
      <c r="E39" s="15"/>
      <c r="F39" s="15"/>
      <c r="G39" s="15"/>
      <c r="H39" s="23"/>
    </row>
    <row r="40" spans="2:8" ht="9" customHeight="1" thickBot="1">
      <c r="B40" s="25"/>
      <c r="C40" s="27"/>
      <c r="D40" s="27"/>
      <c r="E40" s="27"/>
      <c r="F40" s="27"/>
      <c r="G40" s="27"/>
      <c r="H40" s="28"/>
    </row>
    <row r="41" spans="2:8" ht="13.5" thickBot="1">
      <c r="B41" s="13"/>
      <c r="C41" s="15"/>
      <c r="D41" s="15"/>
      <c r="E41" s="15"/>
      <c r="F41" s="15"/>
      <c r="G41" s="15"/>
      <c r="H41" s="15"/>
    </row>
    <row r="42" spans="2:8" ht="15" thickBot="1">
      <c r="B42" s="913" t="s">
        <v>1978</v>
      </c>
      <c r="C42" s="914"/>
      <c r="D42" s="914"/>
      <c r="E42" s="914"/>
      <c r="F42" s="914"/>
      <c r="G42" s="914"/>
      <c r="H42" s="915"/>
    </row>
    <row r="43" spans="2:8" ht="12.75">
      <c r="B43" s="30"/>
      <c r="C43" s="151"/>
      <c r="D43" s="151"/>
      <c r="E43" s="151"/>
      <c r="F43" s="151"/>
      <c r="G43" s="151"/>
      <c r="H43" s="152"/>
    </row>
    <row r="44" spans="1:8" ht="12.75">
      <c r="A44" s="2" t="s">
        <v>744</v>
      </c>
      <c r="B44" s="153" t="s">
        <v>1012</v>
      </c>
      <c r="C44" s="15"/>
      <c r="D44" s="15"/>
      <c r="E44" s="15"/>
      <c r="F44" s="15"/>
      <c r="G44" s="455"/>
      <c r="H44" s="23"/>
    </row>
    <row r="45" spans="1:8" ht="12.75">
      <c r="A45" s="2" t="s">
        <v>437</v>
      </c>
      <c r="B45" s="22"/>
      <c r="C45" s="15" t="s">
        <v>1013</v>
      </c>
      <c r="D45" s="15"/>
      <c r="E45" s="15"/>
      <c r="F45" s="15"/>
      <c r="G45" s="48"/>
      <c r="H45" s="23"/>
    </row>
    <row r="46" spans="1:8" ht="12.75">
      <c r="A46" s="2" t="s">
        <v>438</v>
      </c>
      <c r="B46" s="22"/>
      <c r="C46" s="15" t="s">
        <v>1014</v>
      </c>
      <c r="D46" s="15"/>
      <c r="E46" s="15"/>
      <c r="F46" s="15"/>
      <c r="G46" s="48"/>
      <c r="H46" s="23"/>
    </row>
    <row r="47" spans="1:8" ht="12.75">
      <c r="A47" s="2"/>
      <c r="B47" s="226"/>
      <c r="C47" s="223"/>
      <c r="D47" s="223"/>
      <c r="E47" s="223"/>
      <c r="F47" s="223"/>
      <c r="G47" s="224"/>
      <c r="H47" s="225"/>
    </row>
    <row r="48" spans="1:8" ht="12.75">
      <c r="A48" s="2" t="s">
        <v>737</v>
      </c>
      <c r="B48" s="222" t="s">
        <v>1015</v>
      </c>
      <c r="C48" s="223"/>
      <c r="D48" s="223"/>
      <c r="E48" s="223"/>
      <c r="F48" s="223"/>
      <c r="G48" s="735"/>
      <c r="H48" s="225"/>
    </row>
    <row r="49" spans="1:8" ht="12.75">
      <c r="A49" s="2" t="s">
        <v>439</v>
      </c>
      <c r="B49" s="22"/>
      <c r="C49" s="15" t="s">
        <v>1016</v>
      </c>
      <c r="D49" s="15"/>
      <c r="E49" s="15"/>
      <c r="F49" s="15"/>
      <c r="G49" s="485"/>
      <c r="H49" s="78"/>
    </row>
    <row r="50" spans="1:8" ht="12.75">
      <c r="A50" s="2" t="s">
        <v>745</v>
      </c>
      <c r="B50" s="22"/>
      <c r="C50" s="15" t="s">
        <v>1853</v>
      </c>
      <c r="D50" s="15"/>
      <c r="E50" s="15"/>
      <c r="F50" s="15"/>
      <c r="G50" s="485"/>
      <c r="H50" s="78"/>
    </row>
    <row r="51" spans="1:8" ht="7.5" customHeight="1">
      <c r="A51" s="2"/>
      <c r="B51" s="22"/>
      <c r="C51" s="15"/>
      <c r="D51" s="15"/>
      <c r="E51" s="15"/>
      <c r="F51" s="15"/>
      <c r="G51" s="51"/>
      <c r="H51" s="78"/>
    </row>
    <row r="52" spans="1:8" ht="12.75">
      <c r="A52" s="2" t="s">
        <v>727</v>
      </c>
      <c r="B52" s="198" t="s">
        <v>253</v>
      </c>
      <c r="E52" s="15"/>
      <c r="F52" s="15"/>
      <c r="G52" s="214">
        <f>SUM(G49:G50)</f>
        <v>0</v>
      </c>
      <c r="H52" s="78"/>
    </row>
    <row r="53" spans="1:8" ht="12.75">
      <c r="A53" s="2"/>
      <c r="B53" s="22"/>
      <c r="C53" s="15"/>
      <c r="D53" s="15"/>
      <c r="E53" s="15"/>
      <c r="F53" s="15"/>
      <c r="G53" s="51"/>
      <c r="H53" s="78"/>
    </row>
    <row r="54" spans="1:8" ht="12.75">
      <c r="A54" s="2" t="s">
        <v>747</v>
      </c>
      <c r="B54" s="22"/>
      <c r="C54" s="15" t="s">
        <v>1854</v>
      </c>
      <c r="D54" s="15"/>
      <c r="E54" s="15"/>
      <c r="F54" s="15"/>
      <c r="G54" s="187"/>
      <c r="H54" s="78"/>
    </row>
    <row r="55" spans="1:8" ht="12.75">
      <c r="A55" s="2"/>
      <c r="B55" s="22"/>
      <c r="C55" s="15"/>
      <c r="D55" s="15"/>
      <c r="E55" s="15"/>
      <c r="F55" s="15"/>
      <c r="G55" s="166"/>
      <c r="H55" s="78"/>
    </row>
    <row r="56" spans="1:8" ht="12.75">
      <c r="A56" s="2" t="s">
        <v>748</v>
      </c>
      <c r="B56" s="22"/>
      <c r="C56" s="15" t="s">
        <v>251</v>
      </c>
      <c r="D56" s="15"/>
      <c r="E56" s="15"/>
      <c r="F56" s="15"/>
      <c r="G56" s="48"/>
      <c r="H56" s="23"/>
    </row>
    <row r="57" spans="1:8" ht="12.75">
      <c r="A57" s="2" t="s">
        <v>749</v>
      </c>
      <c r="B57" s="22"/>
      <c r="C57" s="15" t="s">
        <v>250</v>
      </c>
      <c r="D57" s="15"/>
      <c r="E57" s="15"/>
      <c r="F57" s="15"/>
      <c r="G57" s="48"/>
      <c r="H57" s="78"/>
    </row>
    <row r="58" spans="1:8" ht="12.75">
      <c r="A58" s="2" t="s">
        <v>733</v>
      </c>
      <c r="B58" s="22"/>
      <c r="C58" s="15" t="s">
        <v>252</v>
      </c>
      <c r="D58" s="15"/>
      <c r="E58" s="15"/>
      <c r="F58" s="15"/>
      <c r="G58" s="48"/>
      <c r="H58" s="23"/>
    </row>
    <row r="59" spans="1:8" ht="12.75">
      <c r="A59" s="2" t="s">
        <v>734</v>
      </c>
      <c r="B59" s="22"/>
      <c r="C59" s="15" t="s">
        <v>249</v>
      </c>
      <c r="D59" s="15"/>
      <c r="E59" s="15"/>
      <c r="F59" s="15"/>
      <c r="G59" s="48"/>
      <c r="H59" s="23"/>
    </row>
    <row r="60" spans="1:8" ht="13.5" thickBot="1">
      <c r="A60" s="2"/>
      <c r="B60" s="25"/>
      <c r="C60" s="27"/>
      <c r="D60" s="27"/>
      <c r="E60" s="27"/>
      <c r="F60" s="27"/>
      <c r="G60" s="27"/>
      <c r="H60" s="28"/>
    </row>
    <row r="61" spans="1:8" ht="13.5" thickBot="1">
      <c r="A61" s="2"/>
      <c r="B61" s="13"/>
      <c r="C61" s="2"/>
      <c r="D61" s="2"/>
      <c r="E61" s="2"/>
      <c r="F61" s="2"/>
      <c r="G61" s="2"/>
      <c r="H61" s="15"/>
    </row>
    <row r="62" spans="1:8" ht="15" thickBot="1">
      <c r="A62" s="2" t="s">
        <v>758</v>
      </c>
      <c r="B62" s="913" t="s">
        <v>546</v>
      </c>
      <c r="C62" s="914"/>
      <c r="D62" s="914"/>
      <c r="E62" s="914"/>
      <c r="F62" s="914"/>
      <c r="G62" s="914"/>
      <c r="H62" s="915"/>
    </row>
    <row r="63" spans="1:8" ht="12.75">
      <c r="A63" s="2"/>
      <c r="B63" s="923" t="s">
        <v>1754</v>
      </c>
      <c r="C63" s="924"/>
      <c r="D63" s="924"/>
      <c r="E63" s="924"/>
      <c r="F63" s="924"/>
      <c r="G63" s="924"/>
      <c r="H63" s="925"/>
    </row>
    <row r="64" spans="1:8" ht="12.75">
      <c r="A64" s="2"/>
      <c r="B64" s="926" t="s">
        <v>1755</v>
      </c>
      <c r="C64" s="927"/>
      <c r="D64" s="927"/>
      <c r="E64" s="927"/>
      <c r="F64" s="927"/>
      <c r="G64" s="927"/>
      <c r="H64" s="928"/>
    </row>
    <row r="65" spans="1:8" ht="12.75">
      <c r="A65" s="2"/>
      <c r="B65" s="22"/>
      <c r="C65" s="15"/>
      <c r="D65" s="15"/>
      <c r="E65" s="15"/>
      <c r="F65" s="15"/>
      <c r="G65" s="15"/>
      <c r="H65" s="23"/>
    </row>
    <row r="66" spans="1:8" ht="12.75">
      <c r="A66" s="2"/>
      <c r="B66" s="92" t="s">
        <v>1859</v>
      </c>
      <c r="C66" s="15"/>
      <c r="D66" s="15"/>
      <c r="E66" s="15"/>
      <c r="F66" s="15"/>
      <c r="G66" s="15"/>
      <c r="H66" s="23"/>
    </row>
    <row r="67" spans="1:8" ht="12.75">
      <c r="A67" s="2"/>
      <c r="B67" s="77" t="s">
        <v>719</v>
      </c>
      <c r="C67" s="15"/>
      <c r="D67" s="15"/>
      <c r="E67" s="15"/>
      <c r="F67" s="15"/>
      <c r="G67" s="15"/>
      <c r="H67" s="23"/>
    </row>
    <row r="68" spans="1:8" ht="12.75">
      <c r="A68" s="2"/>
      <c r="B68" s="226"/>
      <c r="C68" s="223"/>
      <c r="D68" s="223"/>
      <c r="E68" s="223"/>
      <c r="F68" s="223"/>
      <c r="G68" s="223"/>
      <c r="H68" s="225"/>
    </row>
    <row r="69" spans="1:8" ht="12.75">
      <c r="A69" s="2" t="s">
        <v>735</v>
      </c>
      <c r="B69" s="22"/>
      <c r="C69" s="15" t="s">
        <v>678</v>
      </c>
      <c r="D69" s="15"/>
      <c r="E69" s="15"/>
      <c r="F69" s="15"/>
      <c r="G69" s="719">
        <f>SUM(F70:F73)</f>
        <v>0</v>
      </c>
      <c r="H69" s="23"/>
    </row>
    <row r="70" spans="1:8" ht="12.75">
      <c r="A70" s="2" t="s">
        <v>1339</v>
      </c>
      <c r="B70" s="22"/>
      <c r="C70" s="15"/>
      <c r="D70" s="15" t="s">
        <v>713</v>
      </c>
      <c r="E70" s="15"/>
      <c r="F70" s="69"/>
      <c r="G70" s="95"/>
      <c r="H70" s="23"/>
    </row>
    <row r="71" spans="1:8" ht="12.75">
      <c r="A71" s="2" t="s">
        <v>1340</v>
      </c>
      <c r="B71" s="22"/>
      <c r="C71" s="15"/>
      <c r="D71" s="15" t="s">
        <v>710</v>
      </c>
      <c r="E71" s="15"/>
      <c r="F71" s="69"/>
      <c r="G71" s="95"/>
      <c r="H71" s="23"/>
    </row>
    <row r="72" spans="1:8" ht="12.75">
      <c r="A72" s="2" t="s">
        <v>1332</v>
      </c>
      <c r="B72" s="22"/>
      <c r="C72" s="15"/>
      <c r="D72" s="15" t="s">
        <v>711</v>
      </c>
      <c r="E72" s="15"/>
      <c r="F72" s="69"/>
      <c r="G72" s="95"/>
      <c r="H72" s="23"/>
    </row>
    <row r="73" spans="1:8" ht="12.75">
      <c r="A73" s="2" t="s">
        <v>1333</v>
      </c>
      <c r="B73" s="22"/>
      <c r="C73" s="15"/>
      <c r="D73" s="15" t="s">
        <v>712</v>
      </c>
      <c r="E73" s="15"/>
      <c r="F73" s="69"/>
      <c r="G73" s="95"/>
      <c r="H73" s="23"/>
    </row>
    <row r="74" spans="1:8" ht="12.75">
      <c r="A74" s="2"/>
      <c r="B74" s="22"/>
      <c r="C74" s="15"/>
      <c r="D74" s="15"/>
      <c r="E74" s="15"/>
      <c r="F74" s="15"/>
      <c r="G74" s="158"/>
      <c r="H74" s="23"/>
    </row>
    <row r="75" spans="1:8" ht="12.75">
      <c r="A75" s="2" t="s">
        <v>751</v>
      </c>
      <c r="B75" s="22"/>
      <c r="C75" s="15" t="s">
        <v>1852</v>
      </c>
      <c r="D75" s="15"/>
      <c r="E75" s="15"/>
      <c r="F75" s="15"/>
      <c r="G75" s="719">
        <f>SUM(F76:F78)</f>
        <v>0</v>
      </c>
      <c r="H75" s="23"/>
    </row>
    <row r="76" spans="1:8" ht="12.75">
      <c r="A76" s="2" t="s">
        <v>1328</v>
      </c>
      <c r="B76" s="22"/>
      <c r="C76" s="15"/>
      <c r="D76" s="15" t="s">
        <v>717</v>
      </c>
      <c r="E76" s="15"/>
      <c r="F76" s="69"/>
      <c r="G76" s="2"/>
      <c r="H76" s="23"/>
    </row>
    <row r="77" spans="1:8" ht="12.75">
      <c r="A77" s="2" t="s">
        <v>1329</v>
      </c>
      <c r="B77" s="22"/>
      <c r="C77" s="15"/>
      <c r="D77" s="15" t="s">
        <v>718</v>
      </c>
      <c r="E77" s="15"/>
      <c r="F77" s="69"/>
      <c r="G77" s="2"/>
      <c r="H77" s="23"/>
    </row>
    <row r="78" spans="1:8" ht="12.75">
      <c r="A78" s="2" t="s">
        <v>1330</v>
      </c>
      <c r="B78" s="22"/>
      <c r="C78" s="15"/>
      <c r="D78" s="15" t="s">
        <v>1671</v>
      </c>
      <c r="E78" s="15"/>
      <c r="F78" s="69"/>
      <c r="G78" s="2"/>
      <c r="H78" s="23"/>
    </row>
    <row r="79" spans="1:8" ht="12.75">
      <c r="A79" s="2"/>
      <c r="B79" s="22"/>
      <c r="C79" s="15"/>
      <c r="D79" s="15"/>
      <c r="E79" s="15"/>
      <c r="F79" s="15"/>
      <c r="G79" s="51"/>
      <c r="H79" s="23"/>
    </row>
    <row r="80" spans="1:8" ht="12.75">
      <c r="A80" s="2" t="s">
        <v>755</v>
      </c>
      <c r="B80" s="22"/>
      <c r="C80" s="464" t="s">
        <v>41</v>
      </c>
      <c r="D80" s="15"/>
      <c r="E80" s="15"/>
      <c r="F80" s="15"/>
      <c r="G80" s="69"/>
      <c r="H80" s="23"/>
    </row>
    <row r="81" spans="1:8" ht="12.75">
      <c r="A81" s="2"/>
      <c r="B81" s="22"/>
      <c r="C81" s="15"/>
      <c r="D81" s="15"/>
      <c r="E81" s="15"/>
      <c r="F81" s="15"/>
      <c r="G81" s="51"/>
      <c r="H81" s="23"/>
    </row>
    <row r="82" spans="1:8" ht="12.75">
      <c r="A82" s="2" t="s">
        <v>1492</v>
      </c>
      <c r="B82" s="22"/>
      <c r="C82" s="15"/>
      <c r="D82" s="15"/>
      <c r="E82" s="29" t="s">
        <v>789</v>
      </c>
      <c r="F82" s="15"/>
      <c r="G82" s="72">
        <f>SUM(G69,G75,G80)</f>
        <v>0</v>
      </c>
      <c r="H82" s="23"/>
    </row>
    <row r="83" spans="1:8" ht="13.5" thickBot="1">
      <c r="A83" s="2"/>
      <c r="B83" s="25"/>
      <c r="C83" s="27"/>
      <c r="D83" s="27"/>
      <c r="E83" s="27"/>
      <c r="F83" s="27"/>
      <c r="G83" s="27"/>
      <c r="H83" s="28"/>
    </row>
    <row r="84" spans="1:8" ht="13.5" thickBot="1">
      <c r="A84" s="2"/>
      <c r="B84" s="12"/>
      <c r="C84" s="2"/>
      <c r="D84" s="2"/>
      <c r="E84" s="2"/>
      <c r="F84" s="2"/>
      <c r="G84" s="2"/>
      <c r="H84" s="2"/>
    </row>
    <row r="85" spans="1:8" ht="15" thickBot="1">
      <c r="A85" s="2" t="s">
        <v>440</v>
      </c>
      <c r="B85" s="913" t="s">
        <v>1980</v>
      </c>
      <c r="C85" s="914"/>
      <c r="D85" s="914"/>
      <c r="E85" s="914"/>
      <c r="F85" s="914"/>
      <c r="G85" s="914"/>
      <c r="H85" s="915"/>
    </row>
    <row r="86" spans="1:8" ht="12.75">
      <c r="A86" s="2"/>
      <c r="B86" s="150"/>
      <c r="C86" s="46"/>
      <c r="D86" s="46"/>
      <c r="E86" s="46"/>
      <c r="F86" s="46"/>
      <c r="G86" s="46"/>
      <c r="H86" s="736"/>
    </row>
    <row r="87" spans="1:8" ht="14.25">
      <c r="A87" s="2"/>
      <c r="B87" s="442" t="s">
        <v>2026</v>
      </c>
      <c r="C87" s="15"/>
      <c r="D87" s="15"/>
      <c r="E87" s="15"/>
      <c r="F87" s="15"/>
      <c r="G87" s="15"/>
      <c r="H87" s="169"/>
    </row>
    <row r="88" spans="1:8" ht="12.75">
      <c r="A88" s="2"/>
      <c r="B88" s="22"/>
      <c r="C88" s="15"/>
      <c r="D88" s="15"/>
      <c r="E88" s="15"/>
      <c r="F88" s="15"/>
      <c r="G88" s="15"/>
      <c r="H88" s="169"/>
    </row>
    <row r="89" spans="1:8" ht="12.75">
      <c r="A89" s="2" t="s">
        <v>442</v>
      </c>
      <c r="B89" s="1026" t="s">
        <v>1073</v>
      </c>
      <c r="C89" s="966"/>
      <c r="D89" s="966"/>
      <c r="E89" s="966"/>
      <c r="F89" s="967"/>
      <c r="G89" s="271"/>
      <c r="H89" s="169"/>
    </row>
    <row r="90" spans="1:8" ht="13.5" thickBot="1">
      <c r="A90" s="2"/>
      <c r="B90" s="25"/>
      <c r="C90" s="27"/>
      <c r="D90" s="27"/>
      <c r="E90" s="27"/>
      <c r="F90" s="27"/>
      <c r="G90" s="27"/>
      <c r="H90" s="60"/>
    </row>
    <row r="91" spans="2:8" ht="12.75">
      <c r="B91" s="737"/>
      <c r="C91" s="15"/>
      <c r="D91" s="15"/>
      <c r="E91" s="15"/>
      <c r="F91" s="15"/>
      <c r="G91" s="15"/>
      <c r="H91" s="15"/>
    </row>
    <row r="92" spans="2:8" ht="12.75">
      <c r="B92" s="82"/>
      <c r="C92" s="15"/>
      <c r="D92" s="15"/>
      <c r="E92" s="15"/>
      <c r="F92" s="15"/>
      <c r="G92" s="15"/>
      <c r="H92" s="15"/>
    </row>
    <row r="124" ht="12.75">
      <c r="B124" s="13"/>
    </row>
  </sheetData>
  <sheetProtection password="DDAC" sheet="1" objects="1" scenarios="1"/>
  <mergeCells count="12">
    <mergeCell ref="J2:K3"/>
    <mergeCell ref="B1:H1"/>
    <mergeCell ref="B2:H2"/>
    <mergeCell ref="B6:H6"/>
    <mergeCell ref="B12:H12"/>
    <mergeCell ref="B89:F89"/>
    <mergeCell ref="B64:H64"/>
    <mergeCell ref="E4:F4"/>
    <mergeCell ref="B85:H85"/>
    <mergeCell ref="B42:H42"/>
    <mergeCell ref="B62:H62"/>
    <mergeCell ref="B63:H63"/>
  </mergeCells>
  <hyperlinks>
    <hyperlink ref="J2:K3" location="'0'!A1" display="Retour Fiche Signalétique (sommaire)"/>
    <hyperlink ref="J65535:K65536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6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105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8.8515625" style="0" hidden="1" customWidth="1"/>
    <col min="2" max="2" width="5.7109375" style="0" customWidth="1"/>
    <col min="3" max="3" width="9.7109375" style="0" customWidth="1"/>
    <col min="4" max="4" width="23.7109375" style="0" customWidth="1"/>
    <col min="5" max="6" width="17.7109375" style="0" customWidth="1"/>
    <col min="7" max="7" width="14.7109375" style="0" customWidth="1"/>
    <col min="8" max="8" width="7.8515625" style="0" customWidth="1"/>
    <col min="10" max="11" width="11.7109375" style="0" customWidth="1"/>
  </cols>
  <sheetData>
    <row r="1" spans="2:8" ht="16.5" thickBot="1">
      <c r="B1" s="910" t="s">
        <v>387</v>
      </c>
      <c r="C1" s="910"/>
      <c r="D1" s="910"/>
      <c r="E1" s="910"/>
      <c r="F1" s="910"/>
      <c r="G1" s="910"/>
      <c r="H1" s="910"/>
    </row>
    <row r="2" spans="2:11" ht="15.75">
      <c r="B2" s="910" t="s">
        <v>606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5" customHeight="1" thickBot="1">
      <c r="B3" s="13"/>
      <c r="C3" s="14"/>
      <c r="D3" s="14" t="s">
        <v>1595</v>
      </c>
      <c r="E3" s="13"/>
      <c r="F3" s="15"/>
      <c r="G3" s="15"/>
      <c r="H3" s="15"/>
      <c r="J3" s="921"/>
      <c r="K3" s="922"/>
    </row>
    <row r="4" spans="2:8" ht="14.25">
      <c r="B4" s="13"/>
      <c r="C4" s="14"/>
      <c r="D4" s="18" t="s">
        <v>948</v>
      </c>
      <c r="E4" s="911">
        <f>0!D9</f>
        <v>0</v>
      </c>
      <c r="F4" s="912"/>
      <c r="G4" s="15"/>
      <c r="H4" s="15"/>
    </row>
    <row r="5" spans="2:8" ht="15" customHeight="1" thickBot="1">
      <c r="B5" s="13"/>
      <c r="C5" s="15"/>
      <c r="D5" s="15"/>
      <c r="E5" s="15"/>
      <c r="F5" s="15"/>
      <c r="G5" s="15"/>
      <c r="H5" s="15"/>
    </row>
    <row r="6" spans="2:8" ht="15" thickBot="1">
      <c r="B6" s="913" t="s">
        <v>673</v>
      </c>
      <c r="C6" s="914"/>
      <c r="D6" s="914"/>
      <c r="E6" s="914"/>
      <c r="F6" s="914"/>
      <c r="G6" s="914"/>
      <c r="H6" s="915"/>
    </row>
    <row r="7" spans="2:8" ht="12.75">
      <c r="B7" s="150"/>
      <c r="C7" s="46"/>
      <c r="D7" s="46"/>
      <c r="E7" s="46"/>
      <c r="F7" s="46"/>
      <c r="G7" s="46"/>
      <c r="H7" s="47"/>
    </row>
    <row r="8" spans="2:8" ht="14.25">
      <c r="B8" s="691" t="s">
        <v>2027</v>
      </c>
      <c r="C8" s="15"/>
      <c r="D8" s="15"/>
      <c r="E8" s="15"/>
      <c r="F8" s="15"/>
      <c r="G8" s="15"/>
      <c r="H8" s="23"/>
    </row>
    <row r="9" spans="2:8" ht="13.5" thickBot="1">
      <c r="B9" s="25"/>
      <c r="C9" s="27"/>
      <c r="D9" s="27"/>
      <c r="E9" s="27"/>
      <c r="F9" s="27"/>
      <c r="G9" s="27"/>
      <c r="H9" s="28"/>
    </row>
    <row r="10" spans="2:8" ht="13.5" thickBot="1">
      <c r="B10" s="13"/>
      <c r="C10" s="15"/>
      <c r="D10" s="15"/>
      <c r="E10" s="15"/>
      <c r="F10" s="15"/>
      <c r="G10" s="15"/>
      <c r="H10" s="15"/>
    </row>
    <row r="11" spans="2:8" ht="15" thickBot="1">
      <c r="B11" s="913" t="s">
        <v>793</v>
      </c>
      <c r="C11" s="914"/>
      <c r="D11" s="914"/>
      <c r="E11" s="914"/>
      <c r="F11" s="914"/>
      <c r="G11" s="914"/>
      <c r="H11" s="915"/>
    </row>
    <row r="12" spans="2:8" ht="12.75">
      <c r="B12" s="30"/>
      <c r="C12" s="151"/>
      <c r="D12" s="151"/>
      <c r="E12" s="151"/>
      <c r="F12" s="151"/>
      <c r="G12" s="151"/>
      <c r="H12" s="152"/>
    </row>
    <row r="13" spans="2:8" ht="12.75">
      <c r="B13" s="77" t="s">
        <v>1775</v>
      </c>
      <c r="C13" s="15"/>
      <c r="D13" s="15"/>
      <c r="E13" s="15"/>
      <c r="F13" s="15"/>
      <c r="G13" s="15"/>
      <c r="H13" s="23"/>
    </row>
    <row r="14" spans="2:8" ht="12.75">
      <c r="B14" s="22"/>
      <c r="C14" s="15"/>
      <c r="D14" s="15"/>
      <c r="E14" s="15"/>
      <c r="F14" s="15"/>
      <c r="G14" s="15"/>
      <c r="H14" s="23"/>
    </row>
    <row r="15" spans="2:8" ht="12.75">
      <c r="B15" s="22" t="s">
        <v>1746</v>
      </c>
      <c r="C15" s="15"/>
      <c r="D15" s="15"/>
      <c r="E15" s="15"/>
      <c r="F15" s="15"/>
      <c r="G15" s="15"/>
      <c r="H15" s="23"/>
    </row>
    <row r="16" spans="2:8" ht="12.75">
      <c r="B16" s="22"/>
      <c r="C16" s="15"/>
      <c r="D16" s="15"/>
      <c r="E16" s="15"/>
      <c r="F16" s="15"/>
      <c r="G16" s="15"/>
      <c r="H16" s="23"/>
    </row>
    <row r="17" spans="2:8" ht="12.75">
      <c r="B17" s="22" t="s">
        <v>658</v>
      </c>
      <c r="C17" s="15"/>
      <c r="D17" s="15"/>
      <c r="E17" s="15"/>
      <c r="F17" s="15"/>
      <c r="G17" s="15"/>
      <c r="H17" s="23"/>
    </row>
    <row r="18" spans="2:8" ht="12.75">
      <c r="B18" s="226"/>
      <c r="C18" s="223"/>
      <c r="D18" s="223"/>
      <c r="E18" s="223"/>
      <c r="F18" s="223"/>
      <c r="G18" s="223"/>
      <c r="H18" s="225"/>
    </row>
    <row r="19" spans="2:8" ht="12.75">
      <c r="B19" s="153" t="s">
        <v>2001</v>
      </c>
      <c r="C19" s="15"/>
      <c r="D19" s="15"/>
      <c r="E19" s="15"/>
      <c r="F19" s="15"/>
      <c r="G19" s="15"/>
      <c r="H19" s="23"/>
    </row>
    <row r="20" spans="2:8" ht="12.75">
      <c r="B20" s="22" t="s">
        <v>716</v>
      </c>
      <c r="C20" s="15"/>
      <c r="D20" s="15"/>
      <c r="E20" s="15"/>
      <c r="F20" s="15"/>
      <c r="G20" s="15"/>
      <c r="H20" s="23"/>
    </row>
    <row r="21" spans="2:8" ht="12.75">
      <c r="B21" s="40" t="s">
        <v>1878</v>
      </c>
      <c r="C21" s="15"/>
      <c r="D21" s="15"/>
      <c r="E21" s="15"/>
      <c r="F21" s="15"/>
      <c r="G21" s="15"/>
      <c r="H21" s="23"/>
    </row>
    <row r="22" spans="2:8" ht="12.75">
      <c r="B22" s="198"/>
      <c r="C22" s="15"/>
      <c r="D22" s="15"/>
      <c r="E22" s="15"/>
      <c r="F22" s="15"/>
      <c r="G22" s="15"/>
      <c r="H22" s="23"/>
    </row>
    <row r="23" spans="2:8" ht="12.75">
      <c r="B23" s="22" t="s">
        <v>803</v>
      </c>
      <c r="C23" s="15"/>
      <c r="D23" s="15"/>
      <c r="E23" s="15"/>
      <c r="F23" s="15"/>
      <c r="G23" s="15"/>
      <c r="H23" s="23"/>
    </row>
    <row r="24" spans="2:8" ht="12.75">
      <c r="B24" s="22"/>
      <c r="C24" s="15"/>
      <c r="D24" s="15"/>
      <c r="E24" s="15"/>
      <c r="F24" s="15"/>
      <c r="G24" s="15"/>
      <c r="H24" s="23"/>
    </row>
    <row r="25" spans="2:8" ht="12.75">
      <c r="B25" s="41" t="s">
        <v>906</v>
      </c>
      <c r="C25" s="15"/>
      <c r="D25" s="15"/>
      <c r="E25" s="15"/>
      <c r="F25" s="15"/>
      <c r="G25" s="15"/>
      <c r="H25" s="23"/>
    </row>
    <row r="26" spans="2:8" ht="12.75">
      <c r="B26" s="41" t="s">
        <v>926</v>
      </c>
      <c r="C26" s="15"/>
      <c r="D26" s="15"/>
      <c r="E26" s="15"/>
      <c r="F26" s="15"/>
      <c r="G26" s="15"/>
      <c r="H26" s="23"/>
    </row>
    <row r="27" spans="2:8" ht="12.75">
      <c r="B27" s="43" t="s">
        <v>672</v>
      </c>
      <c r="C27" s="15"/>
      <c r="D27" s="15"/>
      <c r="E27" s="15"/>
      <c r="F27" s="15"/>
      <c r="G27" s="15"/>
      <c r="H27" s="23"/>
    </row>
    <row r="28" spans="2:8" ht="12.75">
      <c r="B28" s="22"/>
      <c r="C28" s="15"/>
      <c r="D28" s="15"/>
      <c r="E28" s="15"/>
      <c r="F28" s="15"/>
      <c r="G28" s="15"/>
      <c r="H28" s="23"/>
    </row>
    <row r="29" spans="2:8" ht="12.75">
      <c r="B29" s="77" t="s">
        <v>804</v>
      </c>
      <c r="C29" s="15"/>
      <c r="D29" s="15"/>
      <c r="E29" s="15"/>
      <c r="F29" s="15"/>
      <c r="G29" s="15"/>
      <c r="H29" s="23"/>
    </row>
    <row r="30" spans="2:8" ht="12.75">
      <c r="B30" s="22"/>
      <c r="C30" s="15"/>
      <c r="D30" s="15"/>
      <c r="E30" s="15"/>
      <c r="F30" s="15"/>
      <c r="G30" s="15"/>
      <c r="H30" s="23"/>
    </row>
    <row r="31" spans="2:8" ht="12.75">
      <c r="B31" s="153" t="s">
        <v>2024</v>
      </c>
      <c r="C31" s="15"/>
      <c r="D31" s="15"/>
      <c r="E31" s="15"/>
      <c r="F31" s="15"/>
      <c r="G31" s="15"/>
      <c r="H31" s="23"/>
    </row>
    <row r="32" spans="2:8" ht="12.75">
      <c r="B32" s="22" t="s">
        <v>1777</v>
      </c>
      <c r="C32" s="15"/>
      <c r="D32" s="15"/>
      <c r="E32" s="15"/>
      <c r="F32" s="15"/>
      <c r="G32" s="15"/>
      <c r="H32" s="23"/>
    </row>
    <row r="33" spans="2:8" ht="12.75">
      <c r="B33" s="22" t="s">
        <v>1778</v>
      </c>
      <c r="C33" s="15"/>
      <c r="D33" s="15"/>
      <c r="E33" s="15"/>
      <c r="F33" s="15"/>
      <c r="G33" s="15"/>
      <c r="H33" s="23"/>
    </row>
    <row r="34" spans="2:8" ht="13.5" thickBot="1">
      <c r="B34" s="25"/>
      <c r="C34" s="27"/>
      <c r="D34" s="27"/>
      <c r="E34" s="27"/>
      <c r="F34" s="27"/>
      <c r="G34" s="27"/>
      <c r="H34" s="28"/>
    </row>
    <row r="35" spans="2:8" ht="13.5" thickBot="1">
      <c r="B35" s="13"/>
      <c r="C35" s="15"/>
      <c r="D35" s="15"/>
      <c r="E35" s="15"/>
      <c r="F35" s="15"/>
      <c r="G35" s="15"/>
      <c r="H35" s="15"/>
    </row>
    <row r="36" spans="2:8" ht="15" thickBot="1">
      <c r="B36" s="913" t="s">
        <v>1978</v>
      </c>
      <c r="C36" s="914"/>
      <c r="D36" s="914"/>
      <c r="E36" s="914"/>
      <c r="F36" s="914"/>
      <c r="G36" s="914"/>
      <c r="H36" s="915"/>
    </row>
    <row r="37" spans="2:8" ht="12.75">
      <c r="B37" s="30"/>
      <c r="C37" s="151"/>
      <c r="D37" s="151"/>
      <c r="E37" s="151"/>
      <c r="F37" s="151"/>
      <c r="G37" s="151"/>
      <c r="H37" s="152"/>
    </row>
    <row r="38" spans="1:8" ht="12.75">
      <c r="A38" s="2" t="s">
        <v>741</v>
      </c>
      <c r="B38" s="22" t="s">
        <v>126</v>
      </c>
      <c r="C38" s="15"/>
      <c r="D38" s="15"/>
      <c r="E38" s="15"/>
      <c r="F38" s="15"/>
      <c r="G38" s="48"/>
      <c r="H38" s="78"/>
    </row>
    <row r="39" spans="1:8" ht="12.75">
      <c r="A39" s="2"/>
      <c r="B39" s="22"/>
      <c r="C39" s="15"/>
      <c r="D39" s="15"/>
      <c r="E39" s="15"/>
      <c r="F39" s="15"/>
      <c r="G39" s="51"/>
      <c r="H39" s="78"/>
    </row>
    <row r="40" spans="1:8" ht="12.75">
      <c r="A40" s="2" t="s">
        <v>742</v>
      </c>
      <c r="B40" s="22" t="s">
        <v>219</v>
      </c>
      <c r="C40" s="15"/>
      <c r="D40" s="15"/>
      <c r="E40" s="15"/>
      <c r="F40" s="15"/>
      <c r="G40" s="48"/>
      <c r="H40" s="78"/>
    </row>
    <row r="41" spans="1:8" ht="12.75">
      <c r="A41" s="2"/>
      <c r="B41" s="22"/>
      <c r="C41" s="15"/>
      <c r="D41" s="15"/>
      <c r="E41" s="15"/>
      <c r="F41" s="15"/>
      <c r="G41" s="51"/>
      <c r="H41" s="78"/>
    </row>
    <row r="42" spans="1:8" ht="12.75">
      <c r="A42" s="2" t="s">
        <v>743</v>
      </c>
      <c r="B42" s="22" t="s">
        <v>221</v>
      </c>
      <c r="C42" s="15"/>
      <c r="D42" s="15"/>
      <c r="E42" s="15"/>
      <c r="F42" s="15"/>
      <c r="G42" s="48"/>
      <c r="H42" s="78"/>
    </row>
    <row r="43" spans="1:8" ht="12.75">
      <c r="A43" s="2"/>
      <c r="B43" s="53"/>
      <c r="C43" s="15"/>
      <c r="D43" s="15"/>
      <c r="E43" s="15"/>
      <c r="F43" s="15"/>
      <c r="G43" s="15"/>
      <c r="H43" s="23"/>
    </row>
    <row r="44" spans="1:8" ht="12.75">
      <c r="A44" s="2" t="s">
        <v>726</v>
      </c>
      <c r="B44" s="22" t="s">
        <v>220</v>
      </c>
      <c r="C44" s="15"/>
      <c r="D44" s="15"/>
      <c r="E44" s="15"/>
      <c r="F44" s="15"/>
      <c r="G44" s="48"/>
      <c r="H44" s="160"/>
    </row>
    <row r="45" spans="1:8" ht="12.75">
      <c r="A45" s="2"/>
      <c r="B45" s="22"/>
      <c r="C45" s="15"/>
      <c r="D45" s="15"/>
      <c r="E45" s="15"/>
      <c r="F45" s="15"/>
      <c r="G45" s="15"/>
      <c r="H45" s="49"/>
    </row>
    <row r="46" spans="1:8" ht="12.75">
      <c r="A46" s="2" t="s">
        <v>727</v>
      </c>
      <c r="B46" s="22" t="s">
        <v>2028</v>
      </c>
      <c r="C46" s="15"/>
      <c r="D46" s="15"/>
      <c r="E46" s="15"/>
      <c r="F46" s="15"/>
      <c r="G46" s="69"/>
      <c r="H46" s="156"/>
    </row>
    <row r="47" spans="1:8" ht="12.75">
      <c r="A47" s="2"/>
      <c r="B47" s="22"/>
      <c r="C47" s="15"/>
      <c r="D47" s="15"/>
      <c r="E47" s="15"/>
      <c r="F47" s="15"/>
      <c r="G47" s="201"/>
      <c r="H47" s="78"/>
    </row>
    <row r="48" spans="1:8" ht="12.75">
      <c r="A48" s="2" t="s">
        <v>729</v>
      </c>
      <c r="B48" s="22" t="s">
        <v>224</v>
      </c>
      <c r="C48" s="15"/>
      <c r="D48" s="15"/>
      <c r="E48" s="15"/>
      <c r="F48" s="15"/>
      <c r="G48" s="54" t="s">
        <v>1974</v>
      </c>
      <c r="H48" s="78"/>
    </row>
    <row r="49" spans="1:8" ht="13.5" thickBot="1">
      <c r="A49" s="2"/>
      <c r="B49" s="25"/>
      <c r="C49" s="27"/>
      <c r="D49" s="27"/>
      <c r="E49" s="27"/>
      <c r="F49" s="27"/>
      <c r="G49" s="27"/>
      <c r="H49" s="28"/>
    </row>
    <row r="50" spans="1:8" ht="13.5" thickBot="1">
      <c r="A50" s="2"/>
      <c r="B50" s="13"/>
      <c r="C50" s="2"/>
      <c r="D50" s="2"/>
      <c r="E50" s="2"/>
      <c r="F50" s="2"/>
      <c r="G50" s="2"/>
      <c r="H50" s="15"/>
    </row>
    <row r="51" spans="1:8" ht="15" thickBot="1">
      <c r="A51" s="2" t="s">
        <v>744</v>
      </c>
      <c r="B51" s="913" t="s">
        <v>546</v>
      </c>
      <c r="C51" s="914"/>
      <c r="D51" s="914"/>
      <c r="E51" s="914"/>
      <c r="F51" s="914"/>
      <c r="G51" s="914"/>
      <c r="H51" s="915"/>
    </row>
    <row r="52" spans="1:8" ht="12.75">
      <c r="A52" s="2"/>
      <c r="B52" s="923" t="s">
        <v>1754</v>
      </c>
      <c r="C52" s="924"/>
      <c r="D52" s="924"/>
      <c r="E52" s="924"/>
      <c r="F52" s="924"/>
      <c r="G52" s="924"/>
      <c r="H52" s="925"/>
    </row>
    <row r="53" spans="1:8" ht="12.75">
      <c r="A53" s="2"/>
      <c r="B53" s="926" t="s">
        <v>1755</v>
      </c>
      <c r="C53" s="927"/>
      <c r="D53" s="927"/>
      <c r="E53" s="927"/>
      <c r="F53" s="927"/>
      <c r="G53" s="927"/>
      <c r="H53" s="928"/>
    </row>
    <row r="54" spans="1:8" ht="12.75">
      <c r="A54" s="2"/>
      <c r="B54" s="22"/>
      <c r="C54" s="15"/>
      <c r="D54" s="15"/>
      <c r="E54" s="15"/>
      <c r="F54" s="15"/>
      <c r="G54" s="15"/>
      <c r="H54" s="23"/>
    </row>
    <row r="55" spans="1:8" ht="12.75">
      <c r="A55" s="2"/>
      <c r="B55" s="92" t="s">
        <v>1269</v>
      </c>
      <c r="C55" s="15"/>
      <c r="D55" s="15"/>
      <c r="E55" s="15"/>
      <c r="F55" s="15"/>
      <c r="G55" s="15"/>
      <c r="H55" s="23"/>
    </row>
    <row r="56" spans="1:8" ht="12.75">
      <c r="A56" s="2"/>
      <c r="B56" s="222" t="s">
        <v>2029</v>
      </c>
      <c r="C56" s="223"/>
      <c r="D56" s="223"/>
      <c r="E56" s="223"/>
      <c r="F56" s="223"/>
      <c r="G56" s="223"/>
      <c r="H56" s="225"/>
    </row>
    <row r="57" spans="1:8" ht="12.75">
      <c r="A57" s="2"/>
      <c r="B57" s="77" t="s">
        <v>719</v>
      </c>
      <c r="C57" s="223"/>
      <c r="D57" s="223"/>
      <c r="E57" s="223"/>
      <c r="F57" s="223"/>
      <c r="G57" s="223"/>
      <c r="H57" s="225"/>
    </row>
    <row r="58" spans="1:8" ht="12.75">
      <c r="A58" s="2"/>
      <c r="B58" s="226"/>
      <c r="C58" s="223"/>
      <c r="D58" s="223"/>
      <c r="E58" s="223"/>
      <c r="F58" s="223"/>
      <c r="G58" s="223"/>
      <c r="H58" s="225"/>
    </row>
    <row r="59" spans="1:8" ht="12.75">
      <c r="A59" s="2" t="s">
        <v>748</v>
      </c>
      <c r="B59" s="22"/>
      <c r="C59" s="15" t="s">
        <v>678</v>
      </c>
      <c r="D59" s="15"/>
      <c r="E59" s="15"/>
      <c r="F59" s="15"/>
      <c r="G59" s="719">
        <f>SUM(F60:F63)</f>
        <v>0</v>
      </c>
      <c r="H59" s="23"/>
    </row>
    <row r="60" spans="1:8" ht="12.75">
      <c r="A60" s="2" t="s">
        <v>1341</v>
      </c>
      <c r="B60" s="22"/>
      <c r="C60" s="15"/>
      <c r="D60" s="15" t="s">
        <v>713</v>
      </c>
      <c r="E60" s="15"/>
      <c r="F60" s="69"/>
      <c r="G60" s="95"/>
      <c r="H60" s="23"/>
    </row>
    <row r="61" spans="1:8" ht="12.75">
      <c r="A61" s="2" t="s">
        <v>1342</v>
      </c>
      <c r="B61" s="22"/>
      <c r="C61" s="15"/>
      <c r="D61" s="15" t="s">
        <v>710</v>
      </c>
      <c r="E61" s="15"/>
      <c r="F61" s="69"/>
      <c r="G61" s="95"/>
      <c r="H61" s="23"/>
    </row>
    <row r="62" spans="1:8" ht="12.75">
      <c r="A62" s="2" t="s">
        <v>1343</v>
      </c>
      <c r="B62" s="22"/>
      <c r="C62" s="15"/>
      <c r="D62" s="15" t="s">
        <v>711</v>
      </c>
      <c r="E62" s="15"/>
      <c r="F62" s="69"/>
      <c r="G62" s="95"/>
      <c r="H62" s="23"/>
    </row>
    <row r="63" spans="1:8" ht="12.75">
      <c r="A63" s="2" t="s">
        <v>1338</v>
      </c>
      <c r="B63" s="22"/>
      <c r="C63" s="15"/>
      <c r="D63" s="15" t="s">
        <v>712</v>
      </c>
      <c r="E63" s="15"/>
      <c r="F63" s="69"/>
      <c r="G63" s="95"/>
      <c r="H63" s="23"/>
    </row>
    <row r="64" spans="1:8" ht="12.75">
      <c r="A64" s="2"/>
      <c r="B64" s="22"/>
      <c r="C64" s="15"/>
      <c r="D64" s="15"/>
      <c r="E64" s="15"/>
      <c r="F64" s="15"/>
      <c r="G64" s="158"/>
      <c r="H64" s="23"/>
    </row>
    <row r="65" spans="1:8" ht="12.75">
      <c r="A65" s="2" t="s">
        <v>736</v>
      </c>
      <c r="B65" s="22"/>
      <c r="C65" s="15" t="s">
        <v>1852</v>
      </c>
      <c r="D65" s="15"/>
      <c r="E65" s="15"/>
      <c r="F65" s="15"/>
      <c r="G65" s="719">
        <f>SUM(F66:F67)</f>
        <v>0</v>
      </c>
      <c r="H65" s="23"/>
    </row>
    <row r="66" spans="1:8" ht="12.75">
      <c r="A66" s="2" t="s">
        <v>1340</v>
      </c>
      <c r="B66" s="22"/>
      <c r="C66" s="15"/>
      <c r="D66" s="15" t="s">
        <v>124</v>
      </c>
      <c r="E66" s="15"/>
      <c r="F66" s="69"/>
      <c r="G66" s="2"/>
      <c r="H66" s="23"/>
    </row>
    <row r="67" spans="1:8" ht="12.75">
      <c r="A67" s="2" t="s">
        <v>1332</v>
      </c>
      <c r="B67" s="22"/>
      <c r="C67" s="15"/>
      <c r="D67" s="15" t="s">
        <v>125</v>
      </c>
      <c r="E67" s="15"/>
      <c r="F67" s="69"/>
      <c r="G67" s="2"/>
      <c r="H67" s="23"/>
    </row>
    <row r="68" spans="1:8" ht="12.75">
      <c r="A68" s="2"/>
      <c r="B68" s="22"/>
      <c r="C68" s="15"/>
      <c r="D68" s="15"/>
      <c r="E68" s="15"/>
      <c r="F68" s="15"/>
      <c r="G68" s="51"/>
      <c r="H68" s="23"/>
    </row>
    <row r="69" spans="1:8" ht="12.75">
      <c r="A69" s="2" t="s">
        <v>750</v>
      </c>
      <c r="B69" s="22"/>
      <c r="C69" s="464" t="s">
        <v>41</v>
      </c>
      <c r="D69" s="15"/>
      <c r="E69" s="15"/>
      <c r="F69" s="15"/>
      <c r="G69" s="69"/>
      <c r="H69" s="23"/>
    </row>
    <row r="70" spans="1:8" ht="12.75">
      <c r="A70" s="2"/>
      <c r="B70" s="22"/>
      <c r="C70" s="15"/>
      <c r="D70" s="15"/>
      <c r="E70" s="15"/>
      <c r="F70" s="15"/>
      <c r="G70" s="51"/>
      <c r="H70" s="23"/>
    </row>
    <row r="71" spans="1:8" ht="12.75">
      <c r="A71" s="2" t="s">
        <v>1522</v>
      </c>
      <c r="B71" s="22"/>
      <c r="C71" s="15"/>
      <c r="D71" s="15"/>
      <c r="E71" s="71" t="s">
        <v>789</v>
      </c>
      <c r="F71" s="15"/>
      <c r="G71" s="72">
        <f>SUM(G59,G65,G69)</f>
        <v>0</v>
      </c>
      <c r="H71" s="23"/>
    </row>
    <row r="72" spans="1:8" ht="13.5" thickBot="1">
      <c r="A72" s="2"/>
      <c r="B72" s="25"/>
      <c r="C72" s="27"/>
      <c r="D72" s="27"/>
      <c r="E72" s="27"/>
      <c r="F72" s="27"/>
      <c r="G72" s="27"/>
      <c r="H72" s="28"/>
    </row>
    <row r="73" spans="1:8" ht="13.5" thickBot="1">
      <c r="A73" s="2"/>
      <c r="B73" s="12"/>
      <c r="C73" s="2"/>
      <c r="D73" s="2"/>
      <c r="E73" s="2"/>
      <c r="F73" s="2"/>
      <c r="G73" s="2"/>
      <c r="H73" s="2"/>
    </row>
    <row r="74" spans="1:8" ht="15" thickBot="1">
      <c r="A74" s="2" t="s">
        <v>737</v>
      </c>
      <c r="B74" s="913" t="s">
        <v>1980</v>
      </c>
      <c r="C74" s="914"/>
      <c r="D74" s="914"/>
      <c r="E74" s="914"/>
      <c r="F74" s="914"/>
      <c r="G74" s="914"/>
      <c r="H74" s="915"/>
    </row>
    <row r="75" spans="1:8" ht="12.75">
      <c r="A75" s="2"/>
      <c r="B75" s="150"/>
      <c r="C75" s="46"/>
      <c r="D75" s="46"/>
      <c r="E75" s="46"/>
      <c r="F75" s="46"/>
      <c r="G75" s="46"/>
      <c r="H75" s="736"/>
    </row>
    <row r="76" spans="1:8" ht="14.25">
      <c r="A76" s="2"/>
      <c r="B76" s="442" t="s">
        <v>1074</v>
      </c>
      <c r="C76" s="15"/>
      <c r="D76" s="15"/>
      <c r="E76" s="15"/>
      <c r="F76" s="15"/>
      <c r="G76" s="15"/>
      <c r="H76" s="169"/>
    </row>
    <row r="77" spans="1:8" ht="12.75">
      <c r="A77" s="2"/>
      <c r="B77" s="22"/>
      <c r="C77" s="15"/>
      <c r="D77" s="15"/>
      <c r="E77" s="15"/>
      <c r="F77" s="15"/>
      <c r="G77" s="175"/>
      <c r="H77" s="169"/>
    </row>
    <row r="78" spans="1:8" ht="12.75">
      <c r="A78" s="2" t="s">
        <v>298</v>
      </c>
      <c r="B78" s="1026" t="s">
        <v>1073</v>
      </c>
      <c r="C78" s="966"/>
      <c r="D78" s="966"/>
      <c r="E78" s="966"/>
      <c r="F78" s="967"/>
      <c r="G78" s="271"/>
      <c r="H78" s="169"/>
    </row>
    <row r="79" spans="1:8" ht="13.5" thickBot="1">
      <c r="A79" s="2"/>
      <c r="B79" s="25"/>
      <c r="C79" s="27"/>
      <c r="D79" s="27"/>
      <c r="E79" s="27"/>
      <c r="F79" s="27"/>
      <c r="G79" s="27"/>
      <c r="H79" s="60"/>
    </row>
    <row r="80" spans="2:8" ht="12.75">
      <c r="B80" s="737"/>
      <c r="C80" s="15"/>
      <c r="D80" s="15"/>
      <c r="E80" s="15"/>
      <c r="F80" s="15"/>
      <c r="G80" s="15"/>
      <c r="H80" s="15"/>
    </row>
    <row r="81" spans="2:8" ht="12.75">
      <c r="B81" s="82"/>
      <c r="C81" s="15"/>
      <c r="D81" s="15"/>
      <c r="E81" s="15"/>
      <c r="F81" s="15"/>
      <c r="G81" s="15"/>
      <c r="H81" s="15"/>
    </row>
    <row r="104" ht="12.75">
      <c r="B104" s="738"/>
    </row>
    <row r="105" ht="12.75">
      <c r="B105" s="13"/>
    </row>
  </sheetData>
  <sheetProtection password="DDAC" sheet="1" objects="1" scenarios="1"/>
  <mergeCells count="12">
    <mergeCell ref="B1:H1"/>
    <mergeCell ref="B2:H2"/>
    <mergeCell ref="B6:H6"/>
    <mergeCell ref="B11:H11"/>
    <mergeCell ref="E4:F4"/>
    <mergeCell ref="B51:H51"/>
    <mergeCell ref="B78:F78"/>
    <mergeCell ref="B74:H74"/>
    <mergeCell ref="B52:H52"/>
    <mergeCell ref="B53:H53"/>
    <mergeCell ref="J2:K3"/>
    <mergeCell ref="B36:H36"/>
  </mergeCells>
  <dataValidations count="1">
    <dataValidation type="list" allowBlank="1" showInputMessage="1" showErrorMessage="1" sqref="G48">
      <formula1>"OUI, NON,OUI/NON"</formula1>
    </dataValidation>
  </dataValidations>
  <hyperlinks>
    <hyperlink ref="J2:K3" location="'0'!A1" display="Retour Fiche Signalétique (sommaire)"/>
    <hyperlink ref="J2:K65536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5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17.421875" style="0" hidden="1" customWidth="1"/>
    <col min="2" max="3" width="6.7109375" style="0" customWidth="1"/>
    <col min="4" max="4" width="18.7109375" style="0" customWidth="1"/>
    <col min="5" max="5" width="21.7109375" style="0" customWidth="1"/>
    <col min="6" max="7" width="14.7109375" style="0" customWidth="1"/>
    <col min="8" max="8" width="13.7109375" style="0" customWidth="1"/>
    <col min="10" max="11" width="11.7109375" style="0" customWidth="1"/>
  </cols>
  <sheetData>
    <row r="1" spans="2:8" ht="16.5" thickBot="1">
      <c r="B1" s="1030" t="s">
        <v>387</v>
      </c>
      <c r="C1" s="1030"/>
      <c r="D1" s="1030"/>
      <c r="E1" s="1030"/>
      <c r="F1" s="1030"/>
      <c r="G1" s="1030"/>
      <c r="H1" s="1030"/>
    </row>
    <row r="2" spans="2:11" ht="15.75">
      <c r="B2" s="1030" t="s">
        <v>1694</v>
      </c>
      <c r="C2" s="1030"/>
      <c r="D2" s="1030"/>
      <c r="E2" s="1030"/>
      <c r="F2" s="1030"/>
      <c r="G2" s="1030"/>
      <c r="H2" s="1030"/>
      <c r="J2" s="919" t="s">
        <v>434</v>
      </c>
      <c r="K2" s="920"/>
    </row>
    <row r="3" spans="2:11" ht="15" customHeight="1" thickBot="1">
      <c r="B3" s="739"/>
      <c r="C3" s="740"/>
      <c r="D3" s="740"/>
      <c r="E3" s="741"/>
      <c r="F3" s="742"/>
      <c r="G3" s="742"/>
      <c r="H3" s="742"/>
      <c r="J3" s="921"/>
      <c r="K3" s="922"/>
    </row>
    <row r="4" spans="2:8" ht="14.25">
      <c r="B4" s="743"/>
      <c r="C4" s="299"/>
      <c r="D4" s="744" t="s">
        <v>948</v>
      </c>
      <c r="E4" s="911">
        <f>0!D9</f>
        <v>0</v>
      </c>
      <c r="F4" s="912"/>
      <c r="G4" s="742"/>
      <c r="H4" s="742"/>
    </row>
    <row r="5" spans="2:8" ht="15" customHeight="1" thickBot="1">
      <c r="B5" s="743"/>
      <c r="C5" s="742"/>
      <c r="D5" s="742"/>
      <c r="E5" s="742"/>
      <c r="F5" s="742"/>
      <c r="G5" s="742"/>
      <c r="H5" s="742"/>
    </row>
    <row r="6" spans="2:8" ht="15" thickBot="1">
      <c r="B6" s="1031" t="s">
        <v>673</v>
      </c>
      <c r="C6" s="1032"/>
      <c r="D6" s="1032"/>
      <c r="E6" s="1032"/>
      <c r="F6" s="1032"/>
      <c r="G6" s="1032"/>
      <c r="H6" s="1033"/>
    </row>
    <row r="7" spans="2:8" ht="9" customHeight="1">
      <c r="B7" s="745"/>
      <c r="C7" s="746"/>
      <c r="D7" s="746"/>
      <c r="E7" s="746"/>
      <c r="F7" s="746"/>
      <c r="G7" s="746"/>
      <c r="H7" s="747"/>
    </row>
    <row r="8" spans="2:8" ht="14.25">
      <c r="B8" s="748" t="s">
        <v>1695</v>
      </c>
      <c r="C8" s="742"/>
      <c r="D8" s="742"/>
      <c r="E8" s="742"/>
      <c r="F8" s="742"/>
      <c r="G8" s="742"/>
      <c r="H8" s="749"/>
    </row>
    <row r="9" spans="2:8" ht="9" customHeight="1" thickBot="1">
      <c r="B9" s="751"/>
      <c r="C9" s="752"/>
      <c r="D9" s="752"/>
      <c r="E9" s="752"/>
      <c r="F9" s="752"/>
      <c r="G9" s="752"/>
      <c r="H9" s="753"/>
    </row>
    <row r="10" spans="2:8" ht="13.5" thickBot="1">
      <c r="B10" s="743"/>
      <c r="C10" s="742"/>
      <c r="D10" s="742"/>
      <c r="E10" s="742"/>
      <c r="F10" s="742"/>
      <c r="G10" s="742"/>
      <c r="H10" s="742"/>
    </row>
    <row r="11" spans="2:8" ht="15" thickBot="1">
      <c r="B11" s="1027" t="s">
        <v>793</v>
      </c>
      <c r="C11" s="1028"/>
      <c r="D11" s="1028"/>
      <c r="E11" s="1028"/>
      <c r="F11" s="1028"/>
      <c r="G11" s="1028"/>
      <c r="H11" s="1029"/>
    </row>
    <row r="12" spans="2:8" ht="12.75">
      <c r="B12" s="754"/>
      <c r="C12" s="755"/>
      <c r="D12" s="755"/>
      <c r="E12" s="755"/>
      <c r="F12" s="755"/>
      <c r="G12" s="755"/>
      <c r="H12" s="756"/>
    </row>
    <row r="13" spans="2:8" ht="12.75">
      <c r="B13" s="757" t="s">
        <v>949</v>
      </c>
      <c r="C13" s="758"/>
      <c r="D13" s="759"/>
      <c r="E13" s="759"/>
      <c r="F13" s="759"/>
      <c r="G13" s="759"/>
      <c r="H13" s="760"/>
    </row>
    <row r="14" spans="2:8" ht="12.75">
      <c r="B14" s="41" t="s">
        <v>906</v>
      </c>
      <c r="C14" s="742"/>
      <c r="D14" s="759"/>
      <c r="E14" s="759"/>
      <c r="F14" s="759"/>
      <c r="G14" s="759"/>
      <c r="H14" s="760"/>
    </row>
    <row r="15" spans="2:8" ht="12.75">
      <c r="B15" s="761" t="s">
        <v>927</v>
      </c>
      <c r="C15" s="742"/>
      <c r="D15" s="759"/>
      <c r="E15" s="759"/>
      <c r="F15" s="759"/>
      <c r="G15" s="759"/>
      <c r="H15" s="760"/>
    </row>
    <row r="16" spans="2:8" ht="12.75">
      <c r="B16" s="750" t="s">
        <v>672</v>
      </c>
      <c r="C16" s="742"/>
      <c r="D16" s="759"/>
      <c r="E16" s="759"/>
      <c r="F16" s="759"/>
      <c r="G16" s="759"/>
      <c r="H16" s="760"/>
    </row>
    <row r="17" spans="2:8" ht="12.75">
      <c r="B17" s="750"/>
      <c r="C17" s="759"/>
      <c r="D17" s="759"/>
      <c r="E17" s="759"/>
      <c r="F17" s="759"/>
      <c r="G17" s="759"/>
      <c r="H17" s="760"/>
    </row>
    <row r="18" spans="2:8" ht="12.75">
      <c r="B18" s="22" t="s">
        <v>716</v>
      </c>
      <c r="C18" s="759"/>
      <c r="D18" s="759"/>
      <c r="E18" s="759"/>
      <c r="F18" s="759"/>
      <c r="G18" s="759"/>
      <c r="H18" s="760"/>
    </row>
    <row r="19" spans="2:8" ht="12.75">
      <c r="B19" s="40" t="s">
        <v>1878</v>
      </c>
      <c r="C19" s="759"/>
      <c r="D19" s="759"/>
      <c r="E19" s="759"/>
      <c r="F19" s="759"/>
      <c r="G19" s="759"/>
      <c r="H19" s="760"/>
    </row>
    <row r="20" spans="2:8" ht="12.75">
      <c r="B20" s="198"/>
      <c r="C20" s="759"/>
      <c r="D20" s="759"/>
      <c r="E20" s="759"/>
      <c r="F20" s="759"/>
      <c r="G20" s="759"/>
      <c r="H20" s="760"/>
    </row>
    <row r="21" spans="2:8" ht="12.75">
      <c r="B21" s="762" t="s">
        <v>1758</v>
      </c>
      <c r="C21" s="759"/>
      <c r="D21" s="759"/>
      <c r="E21" s="759"/>
      <c r="F21" s="759"/>
      <c r="G21" s="759"/>
      <c r="H21" s="760"/>
    </row>
    <row r="22" spans="2:8" ht="12.75">
      <c r="B22" s="762" t="s">
        <v>537</v>
      </c>
      <c r="C22" s="759"/>
      <c r="D22" s="759"/>
      <c r="E22" s="759"/>
      <c r="F22" s="759"/>
      <c r="G22" s="759"/>
      <c r="H22" s="760"/>
    </row>
    <row r="23" spans="2:8" ht="12.75">
      <c r="B23" s="750"/>
      <c r="C23" s="759"/>
      <c r="D23" s="759"/>
      <c r="E23" s="759"/>
      <c r="F23" s="759"/>
      <c r="G23" s="759"/>
      <c r="H23" s="760"/>
    </row>
    <row r="24" spans="2:8" ht="12.75">
      <c r="B24" s="750" t="s">
        <v>535</v>
      </c>
      <c r="C24" s="759"/>
      <c r="D24" s="759"/>
      <c r="E24" s="759"/>
      <c r="F24" s="759"/>
      <c r="G24" s="759"/>
      <c r="H24" s="760"/>
    </row>
    <row r="25" spans="2:8" ht="12.75">
      <c r="B25" s="750" t="s">
        <v>534</v>
      </c>
      <c r="C25" s="759"/>
      <c r="D25" s="759"/>
      <c r="E25" s="759"/>
      <c r="F25" s="759"/>
      <c r="G25" s="759"/>
      <c r="H25" s="760"/>
    </row>
    <row r="26" spans="2:8" ht="12.75">
      <c r="B26" s="750"/>
      <c r="C26" s="759"/>
      <c r="D26" s="759"/>
      <c r="E26" s="759"/>
      <c r="F26" s="759"/>
      <c r="G26" s="759"/>
      <c r="H26" s="760"/>
    </row>
    <row r="27" spans="2:8" ht="12.75">
      <c r="B27" s="763" t="s">
        <v>2024</v>
      </c>
      <c r="C27" s="299"/>
      <c r="D27" s="742"/>
      <c r="E27" s="742"/>
      <c r="F27" s="742"/>
      <c r="G27" s="742"/>
      <c r="H27" s="749"/>
    </row>
    <row r="28" spans="2:8" ht="12.75">
      <c r="B28" s="764" t="s">
        <v>761</v>
      </c>
      <c r="C28" s="299"/>
      <c r="D28" s="742"/>
      <c r="E28" s="742"/>
      <c r="F28" s="742"/>
      <c r="G28" s="742"/>
      <c r="H28" s="749"/>
    </row>
    <row r="29" spans="2:8" ht="12.75">
      <c r="B29" s="764" t="s">
        <v>762</v>
      </c>
      <c r="C29" s="742"/>
      <c r="D29" s="742"/>
      <c r="E29" s="742"/>
      <c r="F29" s="742"/>
      <c r="G29" s="742"/>
      <c r="H29" s="749"/>
    </row>
    <row r="30" spans="2:8" ht="12.75">
      <c r="B30" s="764"/>
      <c r="C30" s="742"/>
      <c r="D30" s="742"/>
      <c r="E30" s="742"/>
      <c r="F30" s="742"/>
      <c r="G30" s="742"/>
      <c r="H30" s="749"/>
    </row>
    <row r="31" spans="2:8" ht="12.75">
      <c r="B31" s="764" t="s">
        <v>536</v>
      </c>
      <c r="C31" s="742"/>
      <c r="D31" s="742"/>
      <c r="E31" s="742"/>
      <c r="F31" s="742"/>
      <c r="G31" s="742"/>
      <c r="H31" s="749"/>
    </row>
    <row r="32" spans="2:8" ht="13.5" thickBot="1">
      <c r="B32" s="751"/>
      <c r="C32" s="752"/>
      <c r="D32" s="752"/>
      <c r="E32" s="752"/>
      <c r="F32" s="752"/>
      <c r="G32" s="752"/>
      <c r="H32" s="753"/>
    </row>
    <row r="33" spans="2:8" ht="13.5" thickBot="1">
      <c r="B33" s="765"/>
      <c r="C33" s="766"/>
      <c r="D33" s="766"/>
      <c r="E33" s="766"/>
      <c r="F33" s="766"/>
      <c r="G33" s="766"/>
      <c r="H33" s="766"/>
    </row>
    <row r="34" spans="2:8" ht="15" thickBot="1">
      <c r="B34" s="1027" t="s">
        <v>1978</v>
      </c>
      <c r="C34" s="1028"/>
      <c r="D34" s="1028"/>
      <c r="E34" s="1028"/>
      <c r="F34" s="1028"/>
      <c r="G34" s="1028"/>
      <c r="H34" s="1029"/>
    </row>
    <row r="35" spans="2:8" ht="12.75">
      <c r="B35" s="754"/>
      <c r="C35" s="755"/>
      <c r="D35" s="755"/>
      <c r="E35" s="755"/>
      <c r="F35" s="755"/>
      <c r="G35" s="755"/>
      <c r="H35" s="756"/>
    </row>
    <row r="36" spans="1:8" ht="12.75">
      <c r="A36" s="109" t="s">
        <v>744</v>
      </c>
      <c r="B36" s="764" t="s">
        <v>213</v>
      </c>
      <c r="C36" s="742"/>
      <c r="D36" s="742"/>
      <c r="E36" s="742"/>
      <c r="F36" s="742"/>
      <c r="G36" s="767"/>
      <c r="H36" s="768"/>
    </row>
    <row r="37" spans="1:8" ht="12.75">
      <c r="A37" s="109" t="s">
        <v>437</v>
      </c>
      <c r="B37" s="764"/>
      <c r="C37" s="742" t="s">
        <v>858</v>
      </c>
      <c r="D37" s="742"/>
      <c r="E37" s="742"/>
      <c r="F37" s="742"/>
      <c r="G37" s="873"/>
      <c r="H37" s="768"/>
    </row>
    <row r="38" spans="1:8" ht="12.75">
      <c r="A38" s="109" t="s">
        <v>438</v>
      </c>
      <c r="B38" s="764"/>
      <c r="C38" s="742" t="s">
        <v>859</v>
      </c>
      <c r="D38" s="742"/>
      <c r="E38" s="742"/>
      <c r="F38" s="742"/>
      <c r="G38" s="873"/>
      <c r="H38" s="768"/>
    </row>
    <row r="39" spans="1:8" ht="12.75">
      <c r="A39" s="109"/>
      <c r="B39" s="764"/>
      <c r="C39" s="742"/>
      <c r="D39" s="742"/>
      <c r="E39" s="742"/>
      <c r="F39" s="742"/>
      <c r="G39" s="767"/>
      <c r="H39" s="768"/>
    </row>
    <row r="40" spans="1:8" ht="25.5">
      <c r="A40" s="843" t="s">
        <v>737</v>
      </c>
      <c r="B40" s="769" t="s">
        <v>2030</v>
      </c>
      <c r="C40" s="770"/>
      <c r="D40" s="770"/>
      <c r="E40" s="770"/>
      <c r="F40" s="771" t="s">
        <v>423</v>
      </c>
      <c r="G40" s="772" t="s">
        <v>424</v>
      </c>
      <c r="H40" s="773"/>
    </row>
    <row r="41" spans="1:8" ht="12.75">
      <c r="A41" s="109" t="s">
        <v>303</v>
      </c>
      <c r="B41" s="764"/>
      <c r="C41" s="742" t="s">
        <v>532</v>
      </c>
      <c r="D41" s="742"/>
      <c r="E41" s="742"/>
      <c r="F41" s="774" t="s">
        <v>860</v>
      </c>
      <c r="G41" s="774" t="s">
        <v>861</v>
      </c>
      <c r="H41" s="768"/>
    </row>
    <row r="42" spans="1:8" ht="12.75">
      <c r="A42" s="109" t="s">
        <v>304</v>
      </c>
      <c r="B42" s="764"/>
      <c r="C42" s="742" t="s">
        <v>533</v>
      </c>
      <c r="D42" s="742"/>
      <c r="E42" s="742"/>
      <c r="F42" s="774" t="s">
        <v>863</v>
      </c>
      <c r="G42" s="774" t="s">
        <v>862</v>
      </c>
      <c r="H42" s="749"/>
    </row>
    <row r="43" spans="1:8" ht="12.75">
      <c r="A43" s="109"/>
      <c r="B43" s="764"/>
      <c r="C43" s="742"/>
      <c r="D43" s="742"/>
      <c r="E43" s="742"/>
      <c r="F43" s="742"/>
      <c r="G43" s="742"/>
      <c r="H43" s="749"/>
    </row>
    <row r="44" spans="1:8" ht="12.75">
      <c r="A44" s="109" t="s">
        <v>758</v>
      </c>
      <c r="B44" s="764" t="s">
        <v>2031</v>
      </c>
      <c r="C44" s="742"/>
      <c r="D44" s="742"/>
      <c r="E44" s="742"/>
      <c r="F44" s="742"/>
      <c r="G44" s="742"/>
      <c r="H44" s="749"/>
    </row>
    <row r="45" spans="1:8" ht="12.75">
      <c r="A45" s="109" t="s">
        <v>748</v>
      </c>
      <c r="B45" s="764"/>
      <c r="C45" s="742" t="s">
        <v>127</v>
      </c>
      <c r="D45" s="742"/>
      <c r="E45" s="742"/>
      <c r="F45" s="742"/>
      <c r="G45" s="54" t="s">
        <v>1974</v>
      </c>
      <c r="H45" s="775"/>
    </row>
    <row r="46" spans="1:8" ht="12.75">
      <c r="A46" s="109" t="s">
        <v>1494</v>
      </c>
      <c r="B46" s="764" t="s">
        <v>1268</v>
      </c>
      <c r="C46" s="742"/>
      <c r="D46" s="742"/>
      <c r="E46" s="742"/>
      <c r="F46" s="742"/>
      <c r="G46" s="776"/>
      <c r="H46" s="777"/>
    </row>
    <row r="47" spans="1:8" ht="12.75">
      <c r="A47" s="109" t="s">
        <v>733</v>
      </c>
      <c r="B47" s="764"/>
      <c r="C47" s="742" t="s">
        <v>128</v>
      </c>
      <c r="D47" s="742"/>
      <c r="E47" s="742"/>
      <c r="F47" s="742"/>
      <c r="G47" s="54" t="s">
        <v>1974</v>
      </c>
      <c r="H47" s="775"/>
    </row>
    <row r="48" spans="1:8" ht="12.75">
      <c r="A48" s="109"/>
      <c r="B48" s="764"/>
      <c r="C48" s="742"/>
      <c r="D48" s="742"/>
      <c r="E48" s="742"/>
      <c r="F48" s="742"/>
      <c r="G48" s="778"/>
      <c r="H48" s="768"/>
    </row>
    <row r="49" spans="1:8" ht="25.5">
      <c r="A49" s="95" t="s">
        <v>440</v>
      </c>
      <c r="B49" s="22" t="s">
        <v>2032</v>
      </c>
      <c r="C49" s="15"/>
      <c r="D49" s="15"/>
      <c r="E49" s="15"/>
      <c r="F49" s="771" t="s">
        <v>423</v>
      </c>
      <c r="G49" s="772" t="s">
        <v>424</v>
      </c>
      <c r="H49" s="768"/>
    </row>
    <row r="50" spans="1:8" ht="12.75">
      <c r="A50" s="109" t="s">
        <v>244</v>
      </c>
      <c r="B50" s="22"/>
      <c r="C50" s="15" t="s">
        <v>1140</v>
      </c>
      <c r="D50" s="15"/>
      <c r="E50" s="15"/>
      <c r="F50" s="874"/>
      <c r="G50" s="874"/>
      <c r="H50" s="768"/>
    </row>
    <row r="51" spans="1:8" ht="12.75">
      <c r="A51" s="109" t="s">
        <v>260</v>
      </c>
      <c r="B51" s="22"/>
      <c r="C51" s="15" t="s">
        <v>1141</v>
      </c>
      <c r="D51" s="15"/>
      <c r="E51" s="15"/>
      <c r="F51" s="874"/>
      <c r="G51" s="874"/>
      <c r="H51" s="768"/>
    </row>
    <row r="52" spans="1:8" ht="12.75">
      <c r="A52" s="109"/>
      <c r="B52" s="22"/>
      <c r="C52" s="15"/>
      <c r="D52" s="15"/>
      <c r="E52" s="15"/>
      <c r="F52" s="15"/>
      <c r="G52" s="158"/>
      <c r="H52" s="768"/>
    </row>
    <row r="53" spans="1:8" ht="25.5">
      <c r="A53" s="95" t="s">
        <v>297</v>
      </c>
      <c r="B53" s="22" t="s">
        <v>214</v>
      </c>
      <c r="C53" s="15"/>
      <c r="D53" s="15"/>
      <c r="E53" s="15"/>
      <c r="F53" s="771" t="s">
        <v>423</v>
      </c>
      <c r="G53" s="772" t="s">
        <v>424</v>
      </c>
      <c r="H53" s="768"/>
    </row>
    <row r="54" spans="1:8" ht="12.75">
      <c r="A54" s="109" t="s">
        <v>261</v>
      </c>
      <c r="B54" s="22"/>
      <c r="C54" s="15" t="s">
        <v>258</v>
      </c>
      <c r="D54" s="15"/>
      <c r="E54" s="15"/>
      <c r="F54" s="874" t="s">
        <v>215</v>
      </c>
      <c r="G54" s="874" t="s">
        <v>216</v>
      </c>
      <c r="H54" s="768"/>
    </row>
    <row r="55" spans="1:8" ht="12.75">
      <c r="A55" s="109" t="s">
        <v>262</v>
      </c>
      <c r="B55" s="22"/>
      <c r="C55" s="15" t="s">
        <v>259</v>
      </c>
      <c r="D55" s="15"/>
      <c r="E55" s="15"/>
      <c r="F55" s="874" t="s">
        <v>217</v>
      </c>
      <c r="G55" s="874" t="s">
        <v>218</v>
      </c>
      <c r="H55" s="768"/>
    </row>
    <row r="56" spans="1:8" ht="13.5" thickBot="1">
      <c r="A56" s="109"/>
      <c r="B56" s="751"/>
      <c r="C56" s="752"/>
      <c r="D56" s="752"/>
      <c r="E56" s="752"/>
      <c r="F56" s="752"/>
      <c r="G56" s="752"/>
      <c r="H56" s="753"/>
    </row>
    <row r="57" spans="1:8" ht="13.5" thickBot="1">
      <c r="A57" s="95"/>
      <c r="B57" s="779"/>
      <c r="C57" s="780"/>
      <c r="D57" s="780"/>
      <c r="E57" s="780"/>
      <c r="F57" s="780"/>
      <c r="G57" s="780"/>
      <c r="H57" s="780"/>
    </row>
    <row r="58" spans="1:8" ht="15" thickBot="1">
      <c r="A58" s="95" t="s">
        <v>299</v>
      </c>
      <c r="B58" s="1027" t="s">
        <v>546</v>
      </c>
      <c r="C58" s="1028"/>
      <c r="D58" s="1028"/>
      <c r="E58" s="1028"/>
      <c r="F58" s="1028"/>
      <c r="G58" s="1028"/>
      <c r="H58" s="1029"/>
    </row>
    <row r="59" spans="1:8" ht="12.75">
      <c r="A59" s="95"/>
      <c r="B59" s="923" t="s">
        <v>1754</v>
      </c>
      <c r="C59" s="924"/>
      <c r="D59" s="924"/>
      <c r="E59" s="924"/>
      <c r="F59" s="924"/>
      <c r="G59" s="924"/>
      <c r="H59" s="925"/>
    </row>
    <row r="60" spans="1:8" ht="12.75">
      <c r="A60" s="95"/>
      <c r="B60" s="926" t="s">
        <v>1755</v>
      </c>
      <c r="C60" s="927"/>
      <c r="D60" s="927"/>
      <c r="E60" s="927"/>
      <c r="F60" s="927"/>
      <c r="G60" s="927"/>
      <c r="H60" s="928"/>
    </row>
    <row r="61" spans="1:8" ht="12.75">
      <c r="A61" s="2"/>
      <c r="B61" s="22"/>
      <c r="C61" s="15"/>
      <c r="D61" s="15"/>
      <c r="E61" s="15"/>
      <c r="F61" s="15"/>
      <c r="G61" s="15"/>
      <c r="H61" s="23"/>
    </row>
    <row r="62" spans="1:8" ht="12.75">
      <c r="A62" s="2"/>
      <c r="B62" s="92" t="s">
        <v>1267</v>
      </c>
      <c r="C62" s="15"/>
      <c r="D62" s="15"/>
      <c r="E62" s="15"/>
      <c r="F62" s="15"/>
      <c r="G62" s="15"/>
      <c r="H62" s="23"/>
    </row>
    <row r="63" spans="1:8" ht="12.75">
      <c r="A63" s="2"/>
      <c r="B63" s="77" t="s">
        <v>719</v>
      </c>
      <c r="C63" s="15"/>
      <c r="D63" s="15"/>
      <c r="E63" s="15"/>
      <c r="F63" s="15"/>
      <c r="G63" s="15"/>
      <c r="H63" s="23"/>
    </row>
    <row r="64" spans="1:8" ht="12.75">
      <c r="A64" s="95"/>
      <c r="B64" s="764"/>
      <c r="C64" s="742"/>
      <c r="D64" s="742"/>
      <c r="E64" s="742"/>
      <c r="F64" s="742"/>
      <c r="G64" s="742"/>
      <c r="H64" s="749"/>
    </row>
    <row r="65" spans="1:8" ht="12.75">
      <c r="A65" s="2" t="s">
        <v>753</v>
      </c>
      <c r="B65" s="22"/>
      <c r="C65" s="15" t="s">
        <v>678</v>
      </c>
      <c r="D65" s="15"/>
      <c r="E65" s="15"/>
      <c r="F65" s="15"/>
      <c r="G65" s="719">
        <f>SUM(F66:F69)</f>
        <v>0</v>
      </c>
      <c r="H65" s="749"/>
    </row>
    <row r="66" spans="1:8" ht="12.75">
      <c r="A66" s="2" t="s">
        <v>1330</v>
      </c>
      <c r="B66" s="22"/>
      <c r="C66" s="15"/>
      <c r="D66" s="15" t="s">
        <v>713</v>
      </c>
      <c r="E66" s="15"/>
      <c r="F66" s="69"/>
      <c r="G66" s="95"/>
      <c r="H66" s="749"/>
    </row>
    <row r="67" spans="1:8" ht="12.75">
      <c r="A67" s="2" t="s">
        <v>1331</v>
      </c>
      <c r="B67" s="22"/>
      <c r="C67" s="15"/>
      <c r="D67" s="15" t="s">
        <v>710</v>
      </c>
      <c r="E67" s="15"/>
      <c r="F67" s="69"/>
      <c r="G67" s="95"/>
      <c r="H67" s="749"/>
    </row>
    <row r="68" spans="1:8" ht="12.75">
      <c r="A68" s="2" t="s">
        <v>1344</v>
      </c>
      <c r="B68" s="22"/>
      <c r="C68" s="15"/>
      <c r="D68" s="15" t="s">
        <v>711</v>
      </c>
      <c r="E68" s="15"/>
      <c r="F68" s="69"/>
      <c r="G68" s="95"/>
      <c r="H68" s="749"/>
    </row>
    <row r="69" spans="1:8" ht="12.75">
      <c r="A69" s="2" t="s">
        <v>1335</v>
      </c>
      <c r="B69" s="22"/>
      <c r="C69" s="15"/>
      <c r="D69" s="15" t="s">
        <v>712</v>
      </c>
      <c r="E69" s="15"/>
      <c r="F69" s="69"/>
      <c r="G69" s="95"/>
      <c r="H69" s="749"/>
    </row>
    <row r="70" spans="1:8" ht="12.75">
      <c r="A70" s="2"/>
      <c r="B70" s="22"/>
      <c r="C70" s="15"/>
      <c r="D70" s="15"/>
      <c r="E70" s="15"/>
      <c r="F70" s="15"/>
      <c r="G70" s="158"/>
      <c r="H70" s="749"/>
    </row>
    <row r="71" spans="1:8" ht="12.75">
      <c r="A71" s="2" t="s">
        <v>443</v>
      </c>
      <c r="B71" s="22"/>
      <c r="C71" s="15" t="s">
        <v>1852</v>
      </c>
      <c r="D71" s="15"/>
      <c r="E71" s="15"/>
      <c r="F71" s="15"/>
      <c r="G71" s="719">
        <f>SUM(F72:F73)</f>
        <v>0</v>
      </c>
      <c r="H71" s="749"/>
    </row>
    <row r="72" spans="1:8" ht="12.75">
      <c r="A72" s="95" t="s">
        <v>200</v>
      </c>
      <c r="B72" s="764"/>
      <c r="C72" s="742"/>
      <c r="D72" s="742" t="s">
        <v>129</v>
      </c>
      <c r="E72" s="742"/>
      <c r="F72" s="774"/>
      <c r="H72" s="749"/>
    </row>
    <row r="73" spans="1:8" ht="12.75">
      <c r="A73" s="95" t="s">
        <v>201</v>
      </c>
      <c r="B73" s="764"/>
      <c r="C73" s="742"/>
      <c r="D73" s="742" t="s">
        <v>125</v>
      </c>
      <c r="E73" s="742"/>
      <c r="F73" s="774"/>
      <c r="H73" s="749"/>
    </row>
    <row r="74" spans="1:8" ht="12.75">
      <c r="A74" s="95"/>
      <c r="B74" s="764"/>
      <c r="C74" s="742"/>
      <c r="D74" s="742"/>
      <c r="E74" s="742"/>
      <c r="F74" s="742"/>
      <c r="G74" s="767"/>
      <c r="H74" s="749"/>
    </row>
    <row r="75" spans="1:8" ht="12.75">
      <c r="A75" s="95" t="s">
        <v>1416</v>
      </c>
      <c r="B75" s="764"/>
      <c r="C75" s="742" t="s">
        <v>41</v>
      </c>
      <c r="D75" s="742"/>
      <c r="E75" s="742"/>
      <c r="F75" s="742"/>
      <c r="G75" s="774"/>
      <c r="H75" s="749"/>
    </row>
    <row r="76" spans="1:8" ht="12.75">
      <c r="A76" s="95"/>
      <c r="B76" s="764"/>
      <c r="C76" s="742"/>
      <c r="D76" s="742"/>
      <c r="E76" s="742"/>
      <c r="F76" s="742"/>
      <c r="G76" s="767"/>
      <c r="H76" s="749"/>
    </row>
    <row r="77" spans="1:8" ht="12.75">
      <c r="A77" s="95" t="s">
        <v>245</v>
      </c>
      <c r="B77" s="764"/>
      <c r="C77" s="742"/>
      <c r="D77" s="742"/>
      <c r="E77" s="781" t="s">
        <v>789</v>
      </c>
      <c r="F77" s="742"/>
      <c r="G77" s="782">
        <f>SUM(G65,G71,G75)</f>
        <v>0</v>
      </c>
      <c r="H77" s="749"/>
    </row>
    <row r="78" spans="1:8" ht="13.5" thickBot="1">
      <c r="A78" s="95"/>
      <c r="B78" s="751"/>
      <c r="C78" s="752"/>
      <c r="D78" s="752"/>
      <c r="E78" s="752"/>
      <c r="F78" s="752"/>
      <c r="G78" s="752"/>
      <c r="H78" s="753"/>
    </row>
    <row r="79" spans="1:8" ht="13.5" thickBot="1">
      <c r="A79" s="95"/>
      <c r="B79" s="779"/>
      <c r="C79" s="780"/>
      <c r="D79" s="780"/>
      <c r="E79" s="780"/>
      <c r="F79" s="780"/>
      <c r="G79" s="780"/>
      <c r="H79" s="783"/>
    </row>
    <row r="80" spans="1:8" ht="15" thickBot="1">
      <c r="A80" s="95" t="s">
        <v>1417</v>
      </c>
      <c r="B80" s="1027" t="s">
        <v>1980</v>
      </c>
      <c r="C80" s="1028"/>
      <c r="D80" s="1028"/>
      <c r="E80" s="1028"/>
      <c r="F80" s="1028"/>
      <c r="G80" s="1028"/>
      <c r="H80" s="1029"/>
    </row>
    <row r="81" spans="1:8" ht="12.75">
      <c r="A81" s="95"/>
      <c r="B81" s="784"/>
      <c r="C81" s="785"/>
      <c r="D81" s="742"/>
      <c r="E81" s="742"/>
      <c r="F81" s="742"/>
      <c r="G81" s="767"/>
      <c r="H81" s="749"/>
    </row>
    <row r="82" spans="1:8" ht="14.25">
      <c r="A82" s="2"/>
      <c r="B82" s="442" t="s">
        <v>1075</v>
      </c>
      <c r="C82" s="224"/>
      <c r="D82" s="224"/>
      <c r="E82" s="224"/>
      <c r="F82" s="224"/>
      <c r="G82" s="224"/>
      <c r="H82" s="786"/>
    </row>
    <row r="83" spans="1:8" ht="12.75">
      <c r="A83" s="95"/>
      <c r="B83" s="784"/>
      <c r="C83" s="785"/>
      <c r="D83" s="742"/>
      <c r="E83" s="742"/>
      <c r="F83" s="742"/>
      <c r="G83" s="767"/>
      <c r="H83" s="749"/>
    </row>
    <row r="84" spans="1:8" ht="12.75">
      <c r="A84" s="95" t="s">
        <v>1419</v>
      </c>
      <c r="B84" s="784"/>
      <c r="C84" s="742" t="s">
        <v>1069</v>
      </c>
      <c r="E84" s="742"/>
      <c r="F84" s="742"/>
      <c r="G84" s="875"/>
      <c r="H84" s="749"/>
    </row>
    <row r="85" spans="1:8" ht="13.5" thickBot="1">
      <c r="A85" s="95"/>
      <c r="B85" s="787"/>
      <c r="C85" s="752"/>
      <c r="D85" s="752"/>
      <c r="E85" s="752"/>
      <c r="F85" s="752"/>
      <c r="G85" s="752"/>
      <c r="H85" s="753"/>
    </row>
    <row r="86" spans="2:8" ht="12.75">
      <c r="B86" s="788"/>
      <c r="C86" s="742"/>
      <c r="D86" s="742"/>
      <c r="E86" s="742"/>
      <c r="F86" s="742"/>
      <c r="G86" s="742"/>
      <c r="H86" s="742"/>
    </row>
    <row r="87" spans="2:8" ht="12.75">
      <c r="B87" s="743"/>
      <c r="C87" s="742"/>
      <c r="D87" s="742"/>
      <c r="E87" s="742"/>
      <c r="F87" s="742"/>
      <c r="G87" s="742"/>
      <c r="H87" s="780"/>
    </row>
    <row r="88" spans="2:8" ht="12.75">
      <c r="B88" s="765"/>
      <c r="C88" s="766"/>
      <c r="D88" s="766"/>
      <c r="E88" s="766"/>
      <c r="F88" s="766"/>
      <c r="G88" s="766"/>
      <c r="H88" s="766"/>
    </row>
    <row r="89" spans="2:8" ht="12.75">
      <c r="B89" s="765"/>
      <c r="C89" s="766"/>
      <c r="D89" s="766"/>
      <c r="E89" s="766"/>
      <c r="F89" s="766"/>
      <c r="G89" s="766"/>
      <c r="H89" s="766"/>
    </row>
    <row r="90" spans="2:8" ht="12.75">
      <c r="B90" s="765"/>
      <c r="C90" s="766"/>
      <c r="D90" s="766"/>
      <c r="E90" s="766"/>
      <c r="F90" s="766"/>
      <c r="G90" s="766"/>
      <c r="H90" s="766"/>
    </row>
    <row r="91" spans="2:8" ht="12.75">
      <c r="B91" s="765"/>
      <c r="C91" s="766"/>
      <c r="D91" s="766"/>
      <c r="E91" s="766"/>
      <c r="F91" s="766"/>
      <c r="G91" s="766"/>
      <c r="H91" s="766"/>
    </row>
    <row r="92" spans="2:8" ht="12.75">
      <c r="B92" s="765"/>
      <c r="C92" s="766"/>
      <c r="D92" s="766"/>
      <c r="E92" s="766"/>
      <c r="F92" s="766"/>
      <c r="G92" s="766"/>
      <c r="H92" s="766"/>
    </row>
    <row r="93" spans="2:8" ht="12.75">
      <c r="B93" s="765"/>
      <c r="C93" s="766"/>
      <c r="D93" s="766"/>
      <c r="E93" s="766"/>
      <c r="F93" s="766"/>
      <c r="G93" s="766"/>
      <c r="H93" s="766"/>
    </row>
    <row r="94" spans="2:8" ht="12.75">
      <c r="B94" s="765"/>
      <c r="C94" s="766"/>
      <c r="D94" s="766"/>
      <c r="E94" s="766"/>
      <c r="F94" s="766"/>
      <c r="G94" s="766"/>
      <c r="H94" s="766"/>
    </row>
    <row r="95" spans="2:8" ht="12.75">
      <c r="B95" s="765"/>
      <c r="C95" s="766"/>
      <c r="D95" s="766"/>
      <c r="E95" s="766"/>
      <c r="F95" s="766"/>
      <c r="G95" s="766"/>
      <c r="H95" s="766"/>
    </row>
    <row r="96" spans="2:8" ht="12.75">
      <c r="B96" s="765"/>
      <c r="C96" s="766"/>
      <c r="D96" s="766"/>
      <c r="E96" s="766"/>
      <c r="F96" s="766"/>
      <c r="G96" s="766"/>
      <c r="H96" s="766"/>
    </row>
    <row r="97" spans="2:8" ht="12.75">
      <c r="B97" s="765"/>
      <c r="C97" s="766"/>
      <c r="D97" s="766"/>
      <c r="E97" s="766"/>
      <c r="F97" s="766"/>
      <c r="G97" s="766"/>
      <c r="H97" s="766"/>
    </row>
    <row r="98" spans="2:8" ht="12.75">
      <c r="B98" s="765"/>
      <c r="C98" s="766"/>
      <c r="D98" s="766"/>
      <c r="E98" s="766"/>
      <c r="F98" s="766"/>
      <c r="G98" s="766"/>
      <c r="H98" s="766"/>
    </row>
    <row r="99" spans="2:8" ht="12.75">
      <c r="B99" s="765"/>
      <c r="C99" s="766"/>
      <c r="D99" s="766"/>
      <c r="E99" s="766"/>
      <c r="F99" s="766"/>
      <c r="G99" s="766"/>
      <c r="H99" s="766"/>
    </row>
    <row r="100" spans="2:8" ht="12.75">
      <c r="B100" s="765"/>
      <c r="C100" s="766"/>
      <c r="D100" s="766"/>
      <c r="E100" s="766"/>
      <c r="F100" s="766"/>
      <c r="G100" s="766"/>
      <c r="H100" s="766"/>
    </row>
    <row r="101" spans="2:8" ht="12.75">
      <c r="B101" s="765"/>
      <c r="C101" s="766"/>
      <c r="D101" s="766"/>
      <c r="E101" s="766"/>
      <c r="F101" s="766"/>
      <c r="G101" s="766"/>
      <c r="H101" s="766"/>
    </row>
    <row r="102" spans="2:8" ht="12.75">
      <c r="B102" s="765"/>
      <c r="C102" s="766"/>
      <c r="D102" s="766"/>
      <c r="E102" s="766"/>
      <c r="F102" s="766"/>
      <c r="G102" s="766"/>
      <c r="H102" s="766"/>
    </row>
    <row r="103" spans="2:8" ht="12.75">
      <c r="B103" s="765"/>
      <c r="C103" s="766"/>
      <c r="D103" s="766"/>
      <c r="E103" s="766"/>
      <c r="F103" s="766"/>
      <c r="G103" s="766"/>
      <c r="H103" s="766"/>
    </row>
    <row r="104" spans="2:8" ht="12.75">
      <c r="B104" s="789"/>
      <c r="C104" s="766"/>
      <c r="D104" s="766"/>
      <c r="E104" s="766"/>
      <c r="F104" s="766"/>
      <c r="G104" s="766"/>
      <c r="H104" s="766"/>
    </row>
  </sheetData>
  <sheetProtection password="DDAC" sheet="1" objects="1" scenarios="1"/>
  <mergeCells count="11">
    <mergeCell ref="J2:K3"/>
    <mergeCell ref="B1:H1"/>
    <mergeCell ref="B2:H2"/>
    <mergeCell ref="B6:H6"/>
    <mergeCell ref="E4:F4"/>
    <mergeCell ref="B11:H11"/>
    <mergeCell ref="B34:H34"/>
    <mergeCell ref="B58:H58"/>
    <mergeCell ref="B80:H80"/>
    <mergeCell ref="B59:H59"/>
    <mergeCell ref="B60:H60"/>
  </mergeCells>
  <dataValidations count="1">
    <dataValidation type="list" allowBlank="1" showInputMessage="1" showErrorMessage="1" sqref="G45 G47">
      <formula1>"OUI, NON,OUI/NON"</formula1>
    </dataValidation>
  </dataValidations>
  <hyperlinks>
    <hyperlink ref="J2:K3" location="'0'!A1" display="Retour Fiche Signalétique (sommaire)"/>
    <hyperlink ref="J1:K65536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5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K120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17.421875" style="0" hidden="1" customWidth="1"/>
    <col min="2" max="2" width="5.7109375" style="0" customWidth="1"/>
    <col min="3" max="3" width="6.7109375" style="0" customWidth="1"/>
    <col min="4" max="4" width="20.7109375" style="0" customWidth="1"/>
    <col min="5" max="5" width="25.7109375" style="0" customWidth="1"/>
    <col min="6" max="6" width="11.7109375" style="0" customWidth="1"/>
    <col min="7" max="7" width="16.7109375" style="0" customWidth="1"/>
    <col min="8" max="8" width="11.7109375" style="0" customWidth="1"/>
    <col min="10" max="11" width="11.7109375" style="0" customWidth="1"/>
  </cols>
  <sheetData>
    <row r="1" spans="2:8" ht="16.5" thickBot="1">
      <c r="B1" s="944" t="s">
        <v>387</v>
      </c>
      <c r="C1" s="944"/>
      <c r="D1" s="944"/>
      <c r="E1" s="944"/>
      <c r="F1" s="944"/>
      <c r="G1" s="944"/>
      <c r="H1" s="944"/>
    </row>
    <row r="2" spans="2:11" ht="15.75">
      <c r="B2" s="944" t="s">
        <v>1582</v>
      </c>
      <c r="C2" s="944"/>
      <c r="D2" s="944"/>
      <c r="E2" s="944"/>
      <c r="F2" s="944"/>
      <c r="G2" s="944"/>
      <c r="H2" s="944"/>
      <c r="J2" s="919" t="s">
        <v>434</v>
      </c>
      <c r="K2" s="920"/>
    </row>
    <row r="3" spans="2:11" ht="15" customHeight="1" thickBot="1">
      <c r="B3" s="196"/>
      <c r="C3" s="197"/>
      <c r="D3" s="197"/>
      <c r="E3" s="82"/>
      <c r="F3" s="15"/>
      <c r="G3" s="15"/>
      <c r="H3" s="15"/>
      <c r="J3" s="921"/>
      <c r="K3" s="922"/>
    </row>
    <row r="4" spans="2:8" ht="14.25">
      <c r="B4" s="13"/>
      <c r="C4" s="14"/>
      <c r="D4" s="18" t="s">
        <v>948</v>
      </c>
      <c r="E4" s="911">
        <f>0!D9</f>
        <v>0</v>
      </c>
      <c r="F4" s="912"/>
      <c r="G4" s="15"/>
      <c r="H4" s="15"/>
    </row>
    <row r="5" spans="2:8" ht="15" customHeight="1" thickBot="1">
      <c r="B5" s="13"/>
      <c r="C5" s="15"/>
      <c r="D5" s="15"/>
      <c r="E5" s="15"/>
      <c r="F5" s="15"/>
      <c r="G5" s="15"/>
      <c r="H5" s="15"/>
    </row>
    <row r="6" spans="2:8" ht="15" thickBot="1">
      <c r="B6" s="913" t="s">
        <v>673</v>
      </c>
      <c r="C6" s="914"/>
      <c r="D6" s="914"/>
      <c r="E6" s="914"/>
      <c r="F6" s="914"/>
      <c r="G6" s="914"/>
      <c r="H6" s="915"/>
    </row>
    <row r="7" spans="2:8" ht="12" customHeight="1">
      <c r="B7" s="150"/>
      <c r="C7" s="46"/>
      <c r="D7" s="46"/>
      <c r="E7" s="46"/>
      <c r="F7" s="46"/>
      <c r="G7" s="46"/>
      <c r="H7" s="47"/>
    </row>
    <row r="8" spans="2:8" ht="14.25">
      <c r="B8" s="691" t="s">
        <v>2033</v>
      </c>
      <c r="C8" s="15"/>
      <c r="D8" s="15"/>
      <c r="E8" s="15"/>
      <c r="F8" s="15"/>
      <c r="G8" s="15"/>
      <c r="H8" s="23"/>
    </row>
    <row r="9" spans="2:8" ht="12" customHeight="1" thickBot="1">
      <c r="B9" s="25"/>
      <c r="C9" s="27"/>
      <c r="D9" s="27"/>
      <c r="E9" s="27"/>
      <c r="F9" s="27"/>
      <c r="G9" s="27"/>
      <c r="H9" s="28"/>
    </row>
    <row r="10" spans="2:8" ht="13.5" thickBot="1">
      <c r="B10" s="13"/>
      <c r="C10" s="15"/>
      <c r="D10" s="15"/>
      <c r="E10" s="15"/>
      <c r="F10" s="15"/>
      <c r="G10" s="15"/>
      <c r="H10" s="15"/>
    </row>
    <row r="11" spans="2:8" ht="15" thickBot="1">
      <c r="B11" s="913" t="s">
        <v>793</v>
      </c>
      <c r="C11" s="914"/>
      <c r="D11" s="914"/>
      <c r="E11" s="914"/>
      <c r="F11" s="914"/>
      <c r="G11" s="914"/>
      <c r="H11" s="915"/>
    </row>
    <row r="12" spans="2:8" ht="9" customHeight="1">
      <c r="B12" s="30"/>
      <c r="C12" s="151"/>
      <c r="D12" s="151"/>
      <c r="E12" s="151"/>
      <c r="F12" s="151"/>
      <c r="G12" s="151"/>
      <c r="H12" s="152"/>
    </row>
    <row r="13" spans="2:8" ht="12.75">
      <c r="B13" s="1034" t="s">
        <v>1304</v>
      </c>
      <c r="C13" s="975"/>
      <c r="D13" s="975"/>
      <c r="E13" s="975"/>
      <c r="F13" s="975"/>
      <c r="G13" s="975"/>
      <c r="H13" s="976"/>
    </row>
    <row r="14" spans="2:8" ht="12.75">
      <c r="B14" s="1034" t="s">
        <v>549</v>
      </c>
      <c r="C14" s="975"/>
      <c r="D14" s="975"/>
      <c r="E14" s="975"/>
      <c r="F14" s="975"/>
      <c r="G14" s="975"/>
      <c r="H14" s="976"/>
    </row>
    <row r="15" spans="2:8" ht="9" customHeight="1">
      <c r="B15" s="226"/>
      <c r="C15" s="223"/>
      <c r="D15" s="223"/>
      <c r="E15" s="223"/>
      <c r="F15" s="223"/>
      <c r="G15" s="223"/>
      <c r="H15" s="225"/>
    </row>
    <row r="16" spans="2:8" ht="12.75">
      <c r="B16" s="1035" t="s">
        <v>359</v>
      </c>
      <c r="C16" s="977"/>
      <c r="D16" s="977"/>
      <c r="E16" s="977"/>
      <c r="F16" s="977"/>
      <c r="G16" s="977"/>
      <c r="H16" s="978"/>
    </row>
    <row r="17" spans="2:8" ht="9" customHeight="1">
      <c r="B17" s="226"/>
      <c r="C17" s="223"/>
      <c r="D17" s="223"/>
      <c r="E17" s="223"/>
      <c r="F17" s="223"/>
      <c r="G17" s="223"/>
      <c r="H17" s="225"/>
    </row>
    <row r="18" spans="2:8" ht="12.75">
      <c r="B18" s="1034" t="s">
        <v>357</v>
      </c>
      <c r="C18" s="975"/>
      <c r="D18" s="975"/>
      <c r="E18" s="975"/>
      <c r="F18" s="975"/>
      <c r="G18" s="975"/>
      <c r="H18" s="976"/>
    </row>
    <row r="19" spans="2:8" ht="9" customHeight="1">
      <c r="B19" s="226"/>
      <c r="C19" s="223"/>
      <c r="D19" s="223"/>
      <c r="E19" s="223"/>
      <c r="F19" s="223"/>
      <c r="G19" s="223"/>
      <c r="H19" s="225"/>
    </row>
    <row r="20" spans="2:8" ht="12.75">
      <c r="B20" s="1042" t="s">
        <v>2001</v>
      </c>
      <c r="C20" s="1043"/>
      <c r="D20" s="1043"/>
      <c r="E20" s="1043"/>
      <c r="F20" s="1043"/>
      <c r="G20" s="1043"/>
      <c r="H20" s="1044"/>
    </row>
    <row r="21" spans="2:8" ht="12.75">
      <c r="B21" s="1034" t="s">
        <v>716</v>
      </c>
      <c r="C21" s="975"/>
      <c r="D21" s="975"/>
      <c r="E21" s="975"/>
      <c r="F21" s="975"/>
      <c r="G21" s="975"/>
      <c r="H21" s="976"/>
    </row>
    <row r="22" spans="2:8" ht="12.75">
      <c r="B22" s="1039" t="s">
        <v>1878</v>
      </c>
      <c r="C22" s="1040"/>
      <c r="D22" s="1040"/>
      <c r="E22" s="1040"/>
      <c r="F22" s="1040"/>
      <c r="G22" s="1040"/>
      <c r="H22" s="1041"/>
    </row>
    <row r="23" spans="2:8" ht="9" customHeight="1">
      <c r="B23" s="22"/>
      <c r="C23" s="223"/>
      <c r="D23" s="223"/>
      <c r="E23" s="223"/>
      <c r="F23" s="223"/>
      <c r="G23" s="223"/>
      <c r="H23" s="225"/>
    </row>
    <row r="24" spans="2:8" ht="12.75">
      <c r="B24" s="1036" t="s">
        <v>906</v>
      </c>
      <c r="C24" s="1037"/>
      <c r="D24" s="1037"/>
      <c r="E24" s="1037"/>
      <c r="F24" s="1037"/>
      <c r="G24" s="1037"/>
      <c r="H24" s="1038"/>
    </row>
    <row r="25" spans="2:8" ht="12.75">
      <c r="B25" s="41" t="s">
        <v>928</v>
      </c>
      <c r="C25" s="15"/>
      <c r="D25" s="15"/>
      <c r="E25" s="15"/>
      <c r="F25" s="15"/>
      <c r="G25" s="15"/>
      <c r="H25" s="23"/>
    </row>
    <row r="26" spans="2:8" ht="12.75">
      <c r="B26" s="43" t="s">
        <v>672</v>
      </c>
      <c r="C26" s="15"/>
      <c r="D26" s="15"/>
      <c r="E26" s="15"/>
      <c r="F26" s="15"/>
      <c r="G26" s="15"/>
      <c r="H26" s="23"/>
    </row>
    <row r="27" spans="2:8" ht="9" customHeight="1">
      <c r="B27" s="790"/>
      <c r="C27" s="15"/>
      <c r="D27" s="15"/>
      <c r="E27" s="15"/>
      <c r="F27" s="15"/>
      <c r="G27" s="15"/>
      <c r="H27" s="23"/>
    </row>
    <row r="28" spans="2:8" ht="12.75">
      <c r="B28" s="77" t="s">
        <v>358</v>
      </c>
      <c r="C28" s="15"/>
      <c r="D28" s="15"/>
      <c r="E28" s="15"/>
      <c r="F28" s="15"/>
      <c r="G28" s="15"/>
      <c r="H28" s="23"/>
    </row>
    <row r="29" spans="2:8" ht="9" customHeight="1">
      <c r="B29" s="22"/>
      <c r="C29" s="42"/>
      <c r="D29" s="15"/>
      <c r="E29" s="15"/>
      <c r="F29" s="15"/>
      <c r="G29" s="15"/>
      <c r="H29" s="23"/>
    </row>
    <row r="30" spans="2:8" ht="12.75">
      <c r="B30" s="153" t="s">
        <v>2024</v>
      </c>
      <c r="C30" s="15"/>
      <c r="D30" s="15"/>
      <c r="E30" s="15"/>
      <c r="F30" s="15"/>
      <c r="G30" s="15"/>
      <c r="H30" s="23"/>
    </row>
    <row r="31" spans="2:8" ht="12.75">
      <c r="B31" s="22" t="s">
        <v>671</v>
      </c>
      <c r="C31" s="15"/>
      <c r="D31" s="15"/>
      <c r="E31" s="15"/>
      <c r="F31" s="15"/>
      <c r="G31" s="15"/>
      <c r="H31" s="23"/>
    </row>
    <row r="32" spans="2:8" ht="12.75">
      <c r="B32" s="22" t="s">
        <v>551</v>
      </c>
      <c r="C32" s="15"/>
      <c r="D32" s="15"/>
      <c r="E32" s="15"/>
      <c r="F32" s="15"/>
      <c r="G32" s="15"/>
      <c r="H32" s="23"/>
    </row>
    <row r="33" spans="2:8" ht="9" customHeight="1">
      <c r="B33" s="22"/>
      <c r="C33" s="15"/>
      <c r="D33" s="15"/>
      <c r="E33" s="15"/>
      <c r="F33" s="15"/>
      <c r="G33" s="15"/>
      <c r="H33" s="23"/>
    </row>
    <row r="34" spans="2:8" ht="12.75">
      <c r="B34" s="22" t="s">
        <v>550</v>
      </c>
      <c r="C34" s="15"/>
      <c r="D34" s="15"/>
      <c r="E34" s="15"/>
      <c r="F34" s="15"/>
      <c r="G34" s="15"/>
      <c r="H34" s="23"/>
    </row>
    <row r="35" spans="2:8" ht="9" customHeight="1">
      <c r="B35" s="22"/>
      <c r="C35" s="15"/>
      <c r="D35" s="15"/>
      <c r="E35" s="15"/>
      <c r="F35" s="15"/>
      <c r="G35" s="15"/>
      <c r="H35" s="23"/>
    </row>
    <row r="36" spans="2:8" ht="12.75">
      <c r="B36" s="22" t="s">
        <v>580</v>
      </c>
      <c r="C36" s="15"/>
      <c r="D36" s="15"/>
      <c r="E36" s="15"/>
      <c r="F36" s="15"/>
      <c r="G36" s="15"/>
      <c r="H36" s="23"/>
    </row>
    <row r="37" spans="2:8" ht="12.75">
      <c r="B37" s="22" t="s">
        <v>369</v>
      </c>
      <c r="C37" s="15"/>
      <c r="D37" s="15"/>
      <c r="E37" s="15"/>
      <c r="F37" s="15"/>
      <c r="G37" s="15"/>
      <c r="H37" s="23"/>
    </row>
    <row r="38" spans="2:8" ht="12.75">
      <c r="B38" s="22" t="s">
        <v>581</v>
      </c>
      <c r="C38" s="15"/>
      <c r="D38" s="15"/>
      <c r="E38" s="15"/>
      <c r="F38" s="15"/>
      <c r="G38" s="15"/>
      <c r="H38" s="23"/>
    </row>
    <row r="39" spans="2:8" ht="12.75">
      <c r="B39" s="22" t="s">
        <v>119</v>
      </c>
      <c r="C39" s="15"/>
      <c r="D39" s="15"/>
      <c r="E39" s="15"/>
      <c r="F39" s="15"/>
      <c r="G39" s="15"/>
      <c r="H39" s="23"/>
    </row>
    <row r="40" spans="2:8" ht="12.75">
      <c r="B40" s="22" t="s">
        <v>120</v>
      </c>
      <c r="C40" s="15"/>
      <c r="D40" s="15"/>
      <c r="E40" s="15"/>
      <c r="F40" s="15"/>
      <c r="G40" s="15"/>
      <c r="H40" s="23"/>
    </row>
    <row r="41" spans="2:8" ht="9" customHeight="1" thickBot="1">
      <c r="B41" s="25"/>
      <c r="C41" s="27"/>
      <c r="D41" s="27"/>
      <c r="E41" s="27"/>
      <c r="F41" s="27"/>
      <c r="G41" s="27"/>
      <c r="H41" s="28"/>
    </row>
    <row r="42" spans="2:8" ht="13.5" thickBot="1">
      <c r="B42" s="13"/>
      <c r="C42" s="15"/>
      <c r="D42" s="15"/>
      <c r="E42" s="15"/>
      <c r="F42" s="15"/>
      <c r="G42" s="15"/>
      <c r="H42" s="15"/>
    </row>
    <row r="43" spans="2:8" ht="15" thickBot="1">
      <c r="B43" s="913" t="s">
        <v>1978</v>
      </c>
      <c r="C43" s="914"/>
      <c r="D43" s="914"/>
      <c r="E43" s="914"/>
      <c r="F43" s="914"/>
      <c r="G43" s="914"/>
      <c r="H43" s="915"/>
    </row>
    <row r="44" spans="2:8" ht="9" customHeight="1">
      <c r="B44" s="30"/>
      <c r="C44" s="151"/>
      <c r="D44" s="151"/>
      <c r="E44" s="151"/>
      <c r="F44" s="151"/>
      <c r="G44" s="151"/>
      <c r="H44" s="152"/>
    </row>
    <row r="45" spans="1:8" ht="12.75">
      <c r="A45" s="2" t="s">
        <v>741</v>
      </c>
      <c r="B45" s="22" t="s">
        <v>2034</v>
      </c>
      <c r="C45" s="15"/>
      <c r="D45" s="15"/>
      <c r="E45" s="15"/>
      <c r="F45" s="15"/>
      <c r="G45" s="54"/>
      <c r="H45" s="49"/>
    </row>
    <row r="46" spans="1:8" ht="12.75">
      <c r="A46" s="2"/>
      <c r="B46" s="22"/>
      <c r="C46" s="15"/>
      <c r="D46" s="15"/>
      <c r="E46" s="15"/>
      <c r="F46" s="15"/>
      <c r="G46" s="51"/>
      <c r="H46" s="49"/>
    </row>
    <row r="47" spans="1:8" ht="12.75">
      <c r="A47" s="2"/>
      <c r="B47" s="22"/>
      <c r="C47" s="15"/>
      <c r="D47" s="15"/>
      <c r="E47" s="15"/>
      <c r="F47" s="15"/>
      <c r="G47" s="51" t="s">
        <v>226</v>
      </c>
      <c r="H47" s="49"/>
    </row>
    <row r="48" spans="1:8" ht="12.75">
      <c r="A48" s="2" t="s">
        <v>744</v>
      </c>
      <c r="B48" s="22" t="s">
        <v>2035</v>
      </c>
      <c r="C48" s="15"/>
      <c r="D48" s="15"/>
      <c r="E48" s="15"/>
      <c r="F48" s="51" t="s">
        <v>225</v>
      </c>
      <c r="G48" s="51" t="s">
        <v>227</v>
      </c>
      <c r="H48" s="49"/>
    </row>
    <row r="49" spans="1:8" ht="12.75">
      <c r="A49" s="2" t="s">
        <v>240</v>
      </c>
      <c r="B49" s="22"/>
      <c r="C49" s="15" t="s">
        <v>236</v>
      </c>
      <c r="D49" s="15"/>
      <c r="E49" s="15"/>
      <c r="F49" s="870" t="s">
        <v>228</v>
      </c>
      <c r="G49" s="870" t="s">
        <v>232</v>
      </c>
      <c r="H49" s="49"/>
    </row>
    <row r="50" spans="1:8" ht="12.75">
      <c r="A50" s="2" t="s">
        <v>241</v>
      </c>
      <c r="B50" s="22"/>
      <c r="C50" s="15" t="s">
        <v>237</v>
      </c>
      <c r="D50" s="15"/>
      <c r="E50" s="15"/>
      <c r="F50" s="870" t="s">
        <v>229</v>
      </c>
      <c r="G50" s="870" t="s">
        <v>233</v>
      </c>
      <c r="H50" s="49"/>
    </row>
    <row r="51" spans="1:8" ht="12.75">
      <c r="A51" s="2" t="s">
        <v>242</v>
      </c>
      <c r="B51" s="22"/>
      <c r="C51" s="15" t="s">
        <v>238</v>
      </c>
      <c r="D51" s="15"/>
      <c r="E51" s="15"/>
      <c r="F51" s="870" t="s">
        <v>231</v>
      </c>
      <c r="G51" s="870" t="s">
        <v>234</v>
      </c>
      <c r="H51" s="49"/>
    </row>
    <row r="52" spans="1:8" ht="12.75">
      <c r="A52" s="2" t="s">
        <v>243</v>
      </c>
      <c r="B52" s="22"/>
      <c r="C52" s="15" t="s">
        <v>239</v>
      </c>
      <c r="D52" s="15"/>
      <c r="E52" s="15"/>
      <c r="F52" s="870" t="s">
        <v>230</v>
      </c>
      <c r="G52" s="870" t="s">
        <v>235</v>
      </c>
      <c r="H52" s="49"/>
    </row>
    <row r="53" spans="1:8" ht="12.75">
      <c r="A53" s="2"/>
      <c r="B53" s="22"/>
      <c r="C53" s="15"/>
      <c r="D53" s="15"/>
      <c r="E53" s="15"/>
      <c r="F53" s="15"/>
      <c r="G53" s="15"/>
      <c r="H53" s="23"/>
    </row>
    <row r="54" spans="1:8" ht="12.75">
      <c r="A54" s="2" t="s">
        <v>737</v>
      </c>
      <c r="B54" s="22" t="s">
        <v>2036</v>
      </c>
      <c r="C54" s="15"/>
      <c r="D54" s="15"/>
      <c r="E54" s="15"/>
      <c r="F54" s="15"/>
      <c r="G54" s="15"/>
      <c r="H54" s="23"/>
    </row>
    <row r="55" spans="1:8" ht="12.75">
      <c r="A55" s="2" t="s">
        <v>734</v>
      </c>
      <c r="B55" s="22"/>
      <c r="C55" s="15" t="s">
        <v>127</v>
      </c>
      <c r="D55" s="15"/>
      <c r="E55" s="15"/>
      <c r="F55" s="15"/>
      <c r="G55" s="54" t="s">
        <v>1974</v>
      </c>
      <c r="H55" s="160"/>
    </row>
    <row r="56" spans="1:8" ht="12.75">
      <c r="A56" s="2" t="s">
        <v>731</v>
      </c>
      <c r="B56" s="22" t="s">
        <v>1268</v>
      </c>
      <c r="C56" s="15"/>
      <c r="D56" s="15"/>
      <c r="E56" s="15"/>
      <c r="F56" s="15"/>
      <c r="G56" s="187"/>
      <c r="H56" s="55"/>
    </row>
    <row r="57" spans="1:8" ht="12.75">
      <c r="A57" s="2" t="s">
        <v>736</v>
      </c>
      <c r="B57" s="22"/>
      <c r="C57" s="15" t="s">
        <v>128</v>
      </c>
      <c r="D57" s="15"/>
      <c r="E57" s="15"/>
      <c r="F57" s="15"/>
      <c r="G57" s="54" t="s">
        <v>1974</v>
      </c>
      <c r="H57" s="160"/>
    </row>
    <row r="58" spans="1:8" ht="12.75">
      <c r="A58" s="2"/>
      <c r="B58" s="22"/>
      <c r="C58" s="15"/>
      <c r="D58" s="15"/>
      <c r="E58" s="15"/>
      <c r="F58" s="15"/>
      <c r="G58" s="52"/>
      <c r="H58" s="49"/>
    </row>
    <row r="59" spans="1:8" ht="12.75">
      <c r="A59" s="2" t="s">
        <v>758</v>
      </c>
      <c r="B59" s="22" t="s">
        <v>2032</v>
      </c>
      <c r="C59" s="15"/>
      <c r="D59" s="15"/>
      <c r="E59" s="15"/>
      <c r="F59" s="15"/>
      <c r="G59" s="52"/>
      <c r="H59" s="49"/>
    </row>
    <row r="60" spans="1:8" ht="12.75">
      <c r="A60" s="2" t="s">
        <v>738</v>
      </c>
      <c r="B60" s="22"/>
      <c r="C60" s="15" t="s">
        <v>1140</v>
      </c>
      <c r="D60" s="15"/>
      <c r="E60" s="15"/>
      <c r="F60" s="15"/>
      <c r="G60" s="48"/>
      <c r="H60" s="49"/>
    </row>
    <row r="61" spans="1:8" ht="12.75">
      <c r="A61" s="2" t="s">
        <v>739</v>
      </c>
      <c r="B61" s="22"/>
      <c r="C61" s="15" t="s">
        <v>1141</v>
      </c>
      <c r="D61" s="15"/>
      <c r="E61" s="15"/>
      <c r="F61" s="15"/>
      <c r="G61" s="48"/>
      <c r="H61" s="49"/>
    </row>
    <row r="62" spans="1:8" ht="9" customHeight="1" thickBot="1">
      <c r="A62" s="2"/>
      <c r="B62" s="25"/>
      <c r="C62" s="27"/>
      <c r="D62" s="27"/>
      <c r="E62" s="27"/>
      <c r="F62" s="27"/>
      <c r="G62" s="27"/>
      <c r="H62" s="28"/>
    </row>
    <row r="63" spans="1:8" ht="13.5" thickBot="1">
      <c r="A63" s="2"/>
      <c r="B63" s="12"/>
      <c r="C63" s="2"/>
      <c r="D63" s="2"/>
      <c r="E63" s="2"/>
      <c r="F63" s="2"/>
      <c r="G63" s="2"/>
      <c r="H63" s="2"/>
    </row>
    <row r="64" spans="1:8" ht="15" thickBot="1">
      <c r="A64" s="2" t="s">
        <v>440</v>
      </c>
      <c r="B64" s="913" t="s">
        <v>546</v>
      </c>
      <c r="C64" s="914"/>
      <c r="D64" s="914"/>
      <c r="E64" s="914"/>
      <c r="F64" s="914"/>
      <c r="G64" s="914"/>
      <c r="H64" s="915"/>
    </row>
    <row r="65" spans="1:8" ht="12.75">
      <c r="A65" s="2"/>
      <c r="B65" s="923" t="s">
        <v>1754</v>
      </c>
      <c r="C65" s="924"/>
      <c r="D65" s="924"/>
      <c r="E65" s="924"/>
      <c r="F65" s="924"/>
      <c r="G65" s="924"/>
      <c r="H65" s="925"/>
    </row>
    <row r="66" spans="1:8" ht="12.75">
      <c r="A66" s="2"/>
      <c r="B66" s="926" t="s">
        <v>1755</v>
      </c>
      <c r="C66" s="927"/>
      <c r="D66" s="927"/>
      <c r="E66" s="927"/>
      <c r="F66" s="927"/>
      <c r="G66" s="927"/>
      <c r="H66" s="928"/>
    </row>
    <row r="67" spans="1:8" ht="12.75">
      <c r="A67" s="2"/>
      <c r="B67" s="22"/>
      <c r="C67" s="15"/>
      <c r="D67" s="15"/>
      <c r="E67" s="15"/>
      <c r="F67" s="15"/>
      <c r="G67" s="15"/>
      <c r="H67" s="23"/>
    </row>
    <row r="68" spans="1:8" ht="12.75">
      <c r="A68" s="2"/>
      <c r="B68" s="92" t="s">
        <v>2037</v>
      </c>
      <c r="C68" s="15"/>
      <c r="D68" s="15"/>
      <c r="E68" s="15"/>
      <c r="F68" s="15"/>
      <c r="G68" s="15"/>
      <c r="H68" s="23"/>
    </row>
    <row r="69" spans="1:8" ht="12.75">
      <c r="A69" s="2"/>
      <c r="B69" s="92" t="s">
        <v>1795</v>
      </c>
      <c r="C69" s="15"/>
      <c r="D69" s="15"/>
      <c r="E69" s="15"/>
      <c r="F69" s="15"/>
      <c r="G69" s="15"/>
      <c r="H69" s="23"/>
    </row>
    <row r="70" spans="1:8" ht="12.75">
      <c r="A70" s="2"/>
      <c r="B70" s="77" t="s">
        <v>719</v>
      </c>
      <c r="C70" s="15"/>
      <c r="D70" s="15"/>
      <c r="E70" s="15"/>
      <c r="F70" s="15"/>
      <c r="G70" s="15"/>
      <c r="H70" s="23"/>
    </row>
    <row r="71" spans="1:8" ht="12.75">
      <c r="A71" s="2"/>
      <c r="B71" s="22"/>
      <c r="C71" s="15"/>
      <c r="D71" s="15"/>
      <c r="E71" s="15"/>
      <c r="F71" s="15"/>
      <c r="G71" s="15"/>
      <c r="H71" s="23"/>
    </row>
    <row r="72" spans="1:8" ht="12.75">
      <c r="A72" s="2" t="s">
        <v>750</v>
      </c>
      <c r="B72" s="22"/>
      <c r="C72" s="15" t="s">
        <v>678</v>
      </c>
      <c r="D72" s="15"/>
      <c r="E72" s="15"/>
      <c r="F72" s="15"/>
      <c r="G72" s="719">
        <f>SUM(F73:F76)</f>
        <v>0</v>
      </c>
      <c r="H72" s="23"/>
    </row>
    <row r="73" spans="1:8" ht="12.75">
      <c r="A73" s="2" t="s">
        <v>1334</v>
      </c>
      <c r="B73" s="22"/>
      <c r="C73" s="15"/>
      <c r="D73" s="15" t="s">
        <v>713</v>
      </c>
      <c r="E73" s="15"/>
      <c r="F73" s="69"/>
      <c r="G73" s="95"/>
      <c r="H73" s="23"/>
    </row>
    <row r="74" spans="1:8" ht="12.75">
      <c r="A74" s="2" t="s">
        <v>1328</v>
      </c>
      <c r="B74" s="22"/>
      <c r="C74" s="15"/>
      <c r="D74" s="15" t="s">
        <v>710</v>
      </c>
      <c r="E74" s="15"/>
      <c r="F74" s="69"/>
      <c r="G74" s="95"/>
      <c r="H74" s="23"/>
    </row>
    <row r="75" spans="1:8" ht="12.75">
      <c r="A75" s="2" t="s">
        <v>1329</v>
      </c>
      <c r="B75" s="22"/>
      <c r="C75" s="15"/>
      <c r="D75" s="15" t="s">
        <v>711</v>
      </c>
      <c r="E75" s="15"/>
      <c r="F75" s="69"/>
      <c r="G75" s="95"/>
      <c r="H75" s="23"/>
    </row>
    <row r="76" spans="1:8" ht="12.75">
      <c r="A76" s="2" t="s">
        <v>1330</v>
      </c>
      <c r="B76" s="22"/>
      <c r="C76" s="15"/>
      <c r="D76" s="15" t="s">
        <v>712</v>
      </c>
      <c r="E76" s="15"/>
      <c r="F76" s="69"/>
      <c r="G76" s="95"/>
      <c r="H76" s="23"/>
    </row>
    <row r="77" spans="1:8" ht="12.75">
      <c r="A77" s="2"/>
      <c r="B77" s="22"/>
      <c r="C77" s="15"/>
      <c r="D77" s="15"/>
      <c r="E77" s="15"/>
      <c r="F77" s="15"/>
      <c r="G77" s="158"/>
      <c r="H77" s="23"/>
    </row>
    <row r="78" spans="1:8" ht="12.75">
      <c r="A78" s="2" t="s">
        <v>755</v>
      </c>
      <c r="B78" s="22"/>
      <c r="C78" s="15" t="s">
        <v>1852</v>
      </c>
      <c r="D78" s="15"/>
      <c r="E78" s="15"/>
      <c r="F78" s="15"/>
      <c r="G78" s="719">
        <f>SUM(F79:F80)</f>
        <v>0</v>
      </c>
      <c r="H78" s="23"/>
    </row>
    <row r="79" spans="1:8" ht="12.75">
      <c r="A79" s="2" t="s">
        <v>1344</v>
      </c>
      <c r="B79" s="22"/>
      <c r="C79" s="15"/>
      <c r="D79" s="15" t="s">
        <v>129</v>
      </c>
      <c r="E79" s="15"/>
      <c r="F79" s="69"/>
      <c r="G79" s="2"/>
      <c r="H79" s="23"/>
    </row>
    <row r="80" spans="1:8" ht="12.75">
      <c r="A80" s="2" t="s">
        <v>1335</v>
      </c>
      <c r="B80" s="22"/>
      <c r="C80" s="15"/>
      <c r="D80" s="15" t="s">
        <v>125</v>
      </c>
      <c r="E80" s="15"/>
      <c r="F80" s="69"/>
      <c r="G80" s="2"/>
      <c r="H80" s="23"/>
    </row>
    <row r="81" spans="1:8" ht="12.75">
      <c r="A81" s="2"/>
      <c r="B81" s="22"/>
      <c r="C81" s="15"/>
      <c r="D81" s="15"/>
      <c r="E81" s="15"/>
      <c r="F81" s="15"/>
      <c r="G81" s="51"/>
      <c r="H81" s="23"/>
    </row>
    <row r="82" spans="1:8" ht="12.75">
      <c r="A82" s="2" t="s">
        <v>443</v>
      </c>
      <c r="B82" s="22"/>
      <c r="C82" s="464" t="s">
        <v>41</v>
      </c>
      <c r="D82" s="15"/>
      <c r="E82" s="15"/>
      <c r="F82" s="15"/>
      <c r="G82" s="69"/>
      <c r="H82" s="23"/>
    </row>
    <row r="83" spans="1:8" ht="12.75">
      <c r="A83" s="2"/>
      <c r="B83" s="22"/>
      <c r="C83" s="15"/>
      <c r="D83" s="15"/>
      <c r="E83" s="15"/>
      <c r="F83" s="15"/>
      <c r="G83" s="51"/>
      <c r="H83" s="23"/>
    </row>
    <row r="84" spans="1:8" ht="12.75">
      <c r="A84" s="2" t="s">
        <v>1345</v>
      </c>
      <c r="B84" s="22"/>
      <c r="C84" s="15"/>
      <c r="D84" s="15"/>
      <c r="E84" s="29" t="s">
        <v>789</v>
      </c>
      <c r="F84" s="15"/>
      <c r="G84" s="72">
        <f>SUM(G72,G78,G82)</f>
        <v>0</v>
      </c>
      <c r="H84" s="23"/>
    </row>
    <row r="85" spans="1:8" ht="13.5" thickBot="1">
      <c r="A85" s="2"/>
      <c r="B85" s="25"/>
      <c r="C85" s="27"/>
      <c r="D85" s="27"/>
      <c r="E85" s="27"/>
      <c r="F85" s="27"/>
      <c r="G85" s="27"/>
      <c r="H85" s="28"/>
    </row>
    <row r="86" spans="1:8" ht="13.5" thickBot="1">
      <c r="A86" s="2"/>
      <c r="B86" s="12"/>
      <c r="C86" s="2"/>
      <c r="D86" s="2"/>
      <c r="E86" s="2"/>
      <c r="F86" s="2"/>
      <c r="G86" s="2"/>
      <c r="H86" s="2"/>
    </row>
    <row r="87" spans="1:8" ht="15" thickBot="1">
      <c r="A87" s="2" t="s">
        <v>297</v>
      </c>
      <c r="B87" s="913" t="s">
        <v>1980</v>
      </c>
      <c r="C87" s="914"/>
      <c r="D87" s="914"/>
      <c r="E87" s="914"/>
      <c r="F87" s="914"/>
      <c r="G87" s="914"/>
      <c r="H87" s="915"/>
    </row>
    <row r="88" spans="1:8" ht="12.75">
      <c r="A88" s="2"/>
      <c r="B88" s="150"/>
      <c r="C88" s="31"/>
      <c r="D88" s="31"/>
      <c r="E88" s="31"/>
      <c r="F88" s="31"/>
      <c r="G88" s="31"/>
      <c r="H88" s="32"/>
    </row>
    <row r="89" spans="1:8" ht="14.25">
      <c r="A89" s="2"/>
      <c r="B89" s="442" t="s">
        <v>579</v>
      </c>
      <c r="C89" s="224"/>
      <c r="D89" s="224"/>
      <c r="E89" s="224"/>
      <c r="F89" s="224"/>
      <c r="G89" s="224"/>
      <c r="H89" s="786"/>
    </row>
    <row r="90" spans="1:8" ht="12.75">
      <c r="A90" s="2"/>
      <c r="B90" s="77"/>
      <c r="C90" s="29"/>
      <c r="D90" s="15"/>
      <c r="E90" s="15"/>
      <c r="F90" s="15"/>
      <c r="G90" s="51"/>
      <c r="H90" s="23"/>
    </row>
    <row r="91" spans="1:8" ht="12.75">
      <c r="A91" s="95" t="s">
        <v>725</v>
      </c>
      <c r="B91" s="22"/>
      <c r="C91" s="15"/>
      <c r="D91" s="15" t="s">
        <v>1070</v>
      </c>
      <c r="E91" s="15"/>
      <c r="F91" s="15"/>
      <c r="G91" s="271"/>
      <c r="H91" s="23"/>
    </row>
    <row r="92" spans="1:8" ht="13.5" thickBot="1">
      <c r="A92" s="2"/>
      <c r="B92" s="81"/>
      <c r="C92" s="27"/>
      <c r="D92" s="27"/>
      <c r="E92" s="27"/>
      <c r="F92" s="27"/>
      <c r="G92" s="27"/>
      <c r="H92" s="28"/>
    </row>
    <row r="93" spans="2:8" ht="12.75">
      <c r="B93" s="737"/>
      <c r="C93" s="15"/>
      <c r="D93" s="15"/>
      <c r="E93" s="15"/>
      <c r="F93" s="15"/>
      <c r="G93" s="15"/>
      <c r="H93" s="15"/>
    </row>
    <row r="94" spans="2:8" ht="12.75">
      <c r="B94" s="13"/>
      <c r="C94" s="15"/>
      <c r="D94" s="15"/>
      <c r="E94" s="15"/>
      <c r="F94" s="15"/>
      <c r="G94" s="15"/>
      <c r="H94" s="207"/>
    </row>
    <row r="120" ht="12.75">
      <c r="B120" s="791"/>
    </row>
  </sheetData>
  <sheetProtection password="DDAC" sheet="1" objects="1" scenarios="1"/>
  <mergeCells count="19">
    <mergeCell ref="B22:H22"/>
    <mergeCell ref="B1:H1"/>
    <mergeCell ref="B2:H2"/>
    <mergeCell ref="B6:H6"/>
    <mergeCell ref="B11:H11"/>
    <mergeCell ref="J2:K3"/>
    <mergeCell ref="B18:H18"/>
    <mergeCell ref="B20:H20"/>
    <mergeCell ref="B21:H21"/>
    <mergeCell ref="B66:H66"/>
    <mergeCell ref="E4:F4"/>
    <mergeCell ref="B87:H87"/>
    <mergeCell ref="B43:H43"/>
    <mergeCell ref="B64:H64"/>
    <mergeCell ref="B65:H65"/>
    <mergeCell ref="B13:H13"/>
    <mergeCell ref="B14:H14"/>
    <mergeCell ref="B16:H16"/>
    <mergeCell ref="B24:H24"/>
  </mergeCells>
  <dataValidations count="1">
    <dataValidation type="list" allowBlank="1" showInputMessage="1" showErrorMessage="1" sqref="G55 G57">
      <formula1>"OUI, NON,OUI/NON"</formula1>
    </dataValidation>
  </dataValidations>
  <hyperlinks>
    <hyperlink ref="J2:K3" location="'0'!A1" display="Retour Fiche Signalétique (sommaire)"/>
    <hyperlink ref="J2:K65536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8.8515625" style="0" hidden="1" customWidth="1"/>
    <col min="2" max="2" width="4.7109375" style="0" customWidth="1"/>
    <col min="3" max="3" width="6.7109375" style="0" customWidth="1"/>
    <col min="4" max="4" width="20.7109375" style="0" customWidth="1"/>
    <col min="5" max="5" width="22.7109375" style="0" customWidth="1"/>
    <col min="6" max="7" width="14.7109375" style="0" customWidth="1"/>
    <col min="8" max="8" width="12.7109375" style="0" customWidth="1"/>
    <col min="10" max="11" width="11.7109375" style="0" customWidth="1"/>
  </cols>
  <sheetData>
    <row r="1" spans="2:8" ht="16.5" thickBot="1">
      <c r="B1" s="910" t="s">
        <v>387</v>
      </c>
      <c r="C1" s="910"/>
      <c r="D1" s="910"/>
      <c r="E1" s="910"/>
      <c r="F1" s="910"/>
      <c r="G1" s="910"/>
      <c r="H1" s="910"/>
    </row>
    <row r="2" spans="2:11" ht="15.75">
      <c r="B2" s="910" t="s">
        <v>1696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5" customHeight="1" thickBot="1">
      <c r="B3" s="12"/>
      <c r="C3" s="2"/>
      <c r="D3" s="2"/>
      <c r="E3" s="2"/>
      <c r="F3" s="2"/>
      <c r="G3" s="2"/>
      <c r="H3" s="2"/>
      <c r="J3" s="921"/>
      <c r="K3" s="922"/>
    </row>
    <row r="4" spans="2:8" ht="14.25">
      <c r="B4" s="13"/>
      <c r="C4" s="14"/>
      <c r="D4" s="18" t="s">
        <v>948</v>
      </c>
      <c r="E4" s="911">
        <f>0!D9</f>
        <v>0</v>
      </c>
      <c r="F4" s="912"/>
      <c r="G4" s="15"/>
      <c r="H4" s="15"/>
    </row>
    <row r="5" spans="2:8" ht="15" customHeight="1" thickBot="1">
      <c r="B5" s="13"/>
      <c r="C5" s="15"/>
      <c r="D5" s="15"/>
      <c r="E5" s="15"/>
      <c r="F5" s="15"/>
      <c r="G5" s="15"/>
      <c r="H5" s="15"/>
    </row>
    <row r="6" spans="2:8" ht="15" thickBot="1">
      <c r="B6" s="916" t="s">
        <v>673</v>
      </c>
      <c r="C6" s="917"/>
      <c r="D6" s="917"/>
      <c r="E6" s="917"/>
      <c r="F6" s="917"/>
      <c r="G6" s="917"/>
      <c r="H6" s="918"/>
    </row>
    <row r="7" spans="2:8" ht="9" customHeight="1">
      <c r="B7" s="150"/>
      <c r="C7" s="46"/>
      <c r="D7" s="46"/>
      <c r="E7" s="46"/>
      <c r="F7" s="46"/>
      <c r="G7" s="46"/>
      <c r="H7" s="47"/>
    </row>
    <row r="8" spans="2:8" ht="12.75">
      <c r="B8" s="24" t="s">
        <v>1698</v>
      </c>
      <c r="C8" s="2"/>
      <c r="D8" s="15"/>
      <c r="E8" s="15"/>
      <c r="F8" s="15"/>
      <c r="G8" s="15"/>
      <c r="H8" s="23"/>
    </row>
    <row r="9" spans="2:8" ht="12.75">
      <c r="B9" s="24" t="s">
        <v>1697</v>
      </c>
      <c r="C9" s="2"/>
      <c r="D9" s="15"/>
      <c r="E9" s="15"/>
      <c r="F9" s="15"/>
      <c r="G9" s="15"/>
      <c r="H9" s="23"/>
    </row>
    <row r="10" spans="2:8" ht="9" customHeight="1" thickBot="1">
      <c r="B10" s="25"/>
      <c r="C10" s="27"/>
      <c r="D10" s="27"/>
      <c r="E10" s="27"/>
      <c r="F10" s="27"/>
      <c r="G10" s="27"/>
      <c r="H10" s="28"/>
    </row>
    <row r="11" spans="2:8" ht="13.5" thickBot="1">
      <c r="B11" s="13"/>
      <c r="C11" s="15"/>
      <c r="D11" s="15"/>
      <c r="E11" s="15"/>
      <c r="F11" s="15"/>
      <c r="G11" s="15"/>
      <c r="H11" s="15"/>
    </row>
    <row r="12" spans="2:8" ht="15" thickBot="1">
      <c r="B12" s="913" t="s">
        <v>793</v>
      </c>
      <c r="C12" s="914"/>
      <c r="D12" s="914"/>
      <c r="E12" s="914"/>
      <c r="F12" s="914"/>
      <c r="G12" s="914"/>
      <c r="H12" s="915"/>
    </row>
    <row r="13" spans="2:8" ht="9" customHeight="1">
      <c r="B13" s="174"/>
      <c r="C13" s="46"/>
      <c r="D13" s="46"/>
      <c r="E13" s="46"/>
      <c r="F13" s="46"/>
      <c r="G13" s="46"/>
      <c r="H13" s="47"/>
    </row>
    <row r="14" spans="2:8" ht="12.75">
      <c r="B14" s="153" t="s">
        <v>2001</v>
      </c>
      <c r="C14" s="42"/>
      <c r="D14" s="15"/>
      <c r="E14" s="15"/>
      <c r="F14" s="15"/>
      <c r="G14" s="15"/>
      <c r="H14" s="23"/>
    </row>
    <row r="15" spans="2:8" ht="12.75">
      <c r="B15" s="22" t="s">
        <v>379</v>
      </c>
      <c r="C15" s="15"/>
      <c r="D15" s="15"/>
      <c r="E15" s="15"/>
      <c r="F15" s="15"/>
      <c r="G15" s="15"/>
      <c r="H15" s="23"/>
    </row>
    <row r="16" spans="2:8" ht="12.75">
      <c r="B16" s="22" t="s">
        <v>1773</v>
      </c>
      <c r="C16" s="15"/>
      <c r="D16" s="15"/>
      <c r="E16" s="15"/>
      <c r="F16" s="15"/>
      <c r="G16" s="15"/>
      <c r="H16" s="23"/>
    </row>
    <row r="17" spans="2:8" ht="9" customHeight="1">
      <c r="B17" s="22"/>
      <c r="C17" s="15"/>
      <c r="D17" s="15"/>
      <c r="E17" s="15"/>
      <c r="F17" s="15"/>
      <c r="G17" s="15"/>
      <c r="H17" s="23"/>
    </row>
    <row r="18" spans="2:8" ht="12.75">
      <c r="B18" s="22" t="s">
        <v>716</v>
      </c>
      <c r="C18" s="15"/>
      <c r="D18" s="15"/>
      <c r="E18" s="15"/>
      <c r="F18" s="15"/>
      <c r="G18" s="15"/>
      <c r="H18" s="23"/>
    </row>
    <row r="19" spans="2:8" ht="12.75">
      <c r="B19" s="40" t="s">
        <v>1878</v>
      </c>
      <c r="C19" s="15"/>
      <c r="D19" s="15"/>
      <c r="E19" s="15"/>
      <c r="F19" s="15"/>
      <c r="G19" s="15"/>
      <c r="H19" s="23"/>
    </row>
    <row r="20" spans="2:8" ht="9" customHeight="1">
      <c r="B20" s="22"/>
      <c r="C20" s="15"/>
      <c r="D20" s="15"/>
      <c r="E20" s="15"/>
      <c r="F20" s="15"/>
      <c r="G20" s="15"/>
      <c r="H20" s="23"/>
    </row>
    <row r="21" spans="2:8" ht="12.75">
      <c r="B21" s="41" t="s">
        <v>906</v>
      </c>
      <c r="C21" s="15"/>
      <c r="D21" s="15"/>
      <c r="E21" s="15"/>
      <c r="F21" s="15"/>
      <c r="G21" s="15"/>
      <c r="H21" s="23"/>
    </row>
    <row r="22" spans="2:8" ht="12.75">
      <c r="B22" s="41" t="s">
        <v>929</v>
      </c>
      <c r="C22" s="15"/>
      <c r="D22" s="15"/>
      <c r="E22" s="15"/>
      <c r="F22" s="15"/>
      <c r="G22" s="15"/>
      <c r="H22" s="23"/>
    </row>
    <row r="23" spans="2:8" ht="12.75">
      <c r="B23" s="43" t="s">
        <v>672</v>
      </c>
      <c r="C23" s="15"/>
      <c r="D23" s="15"/>
      <c r="E23" s="15"/>
      <c r="F23" s="15"/>
      <c r="G23" s="15"/>
      <c r="H23" s="23"/>
    </row>
    <row r="24" spans="2:8" ht="9" customHeight="1">
      <c r="B24" s="43"/>
      <c r="C24" s="15"/>
      <c r="D24" s="15"/>
      <c r="E24" s="15"/>
      <c r="F24" s="15"/>
      <c r="G24" s="15"/>
      <c r="H24" s="23"/>
    </row>
    <row r="25" spans="2:8" ht="12.75">
      <c r="B25" s="77" t="s">
        <v>940</v>
      </c>
      <c r="C25" s="15"/>
      <c r="D25" s="15"/>
      <c r="E25" s="15"/>
      <c r="F25" s="15"/>
      <c r="G25" s="15"/>
      <c r="H25" s="23"/>
    </row>
    <row r="26" spans="2:8" ht="9" customHeight="1">
      <c r="B26" s="22"/>
      <c r="C26" s="42"/>
      <c r="D26" s="15"/>
      <c r="E26" s="15"/>
      <c r="F26" s="15"/>
      <c r="G26" s="15"/>
      <c r="H26" s="23"/>
    </row>
    <row r="27" spans="2:8" ht="12.75">
      <c r="B27" s="153" t="s">
        <v>130</v>
      </c>
      <c r="C27" s="42"/>
      <c r="D27" s="15"/>
      <c r="E27" s="15"/>
      <c r="F27" s="15"/>
      <c r="G27" s="15"/>
      <c r="H27" s="23"/>
    </row>
    <row r="28" spans="2:8" ht="12.75">
      <c r="B28" s="22" t="s">
        <v>1846</v>
      </c>
      <c r="C28" s="42"/>
      <c r="D28" s="15"/>
      <c r="E28" s="15"/>
      <c r="F28" s="15"/>
      <c r="G28" s="15"/>
      <c r="H28" s="23"/>
    </row>
    <row r="29" spans="2:8" ht="12.75">
      <c r="B29" s="22" t="s">
        <v>1847</v>
      </c>
      <c r="C29" s="42"/>
      <c r="D29" s="15"/>
      <c r="E29" s="15"/>
      <c r="F29" s="15"/>
      <c r="G29" s="15"/>
      <c r="H29" s="23"/>
    </row>
    <row r="30" spans="2:8" ht="9" customHeight="1" thickBot="1">
      <c r="B30" s="25"/>
      <c r="C30" s="27"/>
      <c r="D30" s="27"/>
      <c r="E30" s="27"/>
      <c r="F30" s="27"/>
      <c r="G30" s="27"/>
      <c r="H30" s="28"/>
    </row>
    <row r="31" spans="2:8" ht="13.5" thickBot="1">
      <c r="B31" s="13"/>
      <c r="C31" s="15"/>
      <c r="D31" s="15"/>
      <c r="E31" s="15"/>
      <c r="F31" s="15"/>
      <c r="G31" s="15"/>
      <c r="H31" s="15"/>
    </row>
    <row r="32" spans="2:8" ht="15" thickBot="1">
      <c r="B32" s="913" t="s">
        <v>1978</v>
      </c>
      <c r="C32" s="914"/>
      <c r="D32" s="914"/>
      <c r="E32" s="914"/>
      <c r="F32" s="914"/>
      <c r="G32" s="914"/>
      <c r="H32" s="915"/>
    </row>
    <row r="33" spans="2:8" ht="9" customHeight="1">
      <c r="B33" s="150"/>
      <c r="C33" s="46"/>
      <c r="D33" s="46"/>
      <c r="E33" s="46"/>
      <c r="F33" s="46"/>
      <c r="G33" s="46"/>
      <c r="H33" s="47"/>
    </row>
    <row r="34" spans="1:8" ht="12.75">
      <c r="A34" s="2" t="s">
        <v>741</v>
      </c>
      <c r="B34" s="198" t="s">
        <v>641</v>
      </c>
      <c r="D34" s="15"/>
      <c r="E34" s="15"/>
      <c r="F34" s="15"/>
      <c r="G34" s="48"/>
      <c r="H34" s="23"/>
    </row>
    <row r="35" spans="1:8" ht="9" customHeight="1">
      <c r="A35" s="2"/>
      <c r="B35" s="198"/>
      <c r="D35" s="15"/>
      <c r="E35" s="15"/>
      <c r="F35" s="15"/>
      <c r="G35" s="51"/>
      <c r="H35" s="23"/>
    </row>
    <row r="36" spans="1:8" ht="12.75">
      <c r="A36" s="2" t="s">
        <v>742</v>
      </c>
      <c r="B36" s="198" t="s">
        <v>642</v>
      </c>
      <c r="D36" s="15"/>
      <c r="E36" s="15"/>
      <c r="F36" s="15"/>
      <c r="G36" s="48"/>
      <c r="H36" s="23"/>
    </row>
    <row r="37" spans="1:8" ht="12.75">
      <c r="A37" s="2"/>
      <c r="B37" s="22"/>
      <c r="C37" s="15"/>
      <c r="D37" s="15"/>
      <c r="E37" s="15"/>
      <c r="F37" s="15"/>
      <c r="G37" s="848"/>
      <c r="H37" s="23"/>
    </row>
    <row r="38" spans="1:8" ht="12.75">
      <c r="A38" s="2" t="s">
        <v>743</v>
      </c>
      <c r="B38" s="198" t="s">
        <v>223</v>
      </c>
      <c r="D38" s="15"/>
      <c r="E38" s="15"/>
      <c r="F38" s="15"/>
      <c r="G38" s="69"/>
      <c r="H38" s="23"/>
    </row>
    <row r="39" spans="1:8" ht="12.75">
      <c r="A39" s="2"/>
      <c r="B39" s="198"/>
      <c r="C39" s="857" t="s">
        <v>222</v>
      </c>
      <c r="D39" s="15"/>
      <c r="E39" s="15"/>
      <c r="F39" s="15"/>
      <c r="G39" s="856"/>
      <c r="H39" s="23"/>
    </row>
    <row r="40" spans="2:8" ht="8.25" customHeight="1">
      <c r="B40" s="22"/>
      <c r="C40" s="15"/>
      <c r="D40" s="15"/>
      <c r="E40" s="15"/>
      <c r="F40" s="15"/>
      <c r="G40" s="855"/>
      <c r="H40" s="23"/>
    </row>
    <row r="41" spans="1:8" ht="12.75">
      <c r="A41" s="2" t="s">
        <v>726</v>
      </c>
      <c r="B41" s="198" t="s">
        <v>643</v>
      </c>
      <c r="D41" s="15"/>
      <c r="E41" s="15"/>
      <c r="F41" s="15"/>
      <c r="G41" s="48"/>
      <c r="H41" s="49"/>
    </row>
    <row r="42" spans="1:8" ht="9" customHeight="1">
      <c r="A42" s="2"/>
      <c r="B42" s="198"/>
      <c r="D42" s="15"/>
      <c r="E42" s="15"/>
      <c r="F42" s="15"/>
      <c r="G42" s="51"/>
      <c r="H42" s="49"/>
    </row>
    <row r="43" spans="1:8" ht="12.75">
      <c r="A43" s="2" t="s">
        <v>727</v>
      </c>
      <c r="B43" s="198" t="s">
        <v>248</v>
      </c>
      <c r="D43" s="15"/>
      <c r="E43" s="15"/>
      <c r="F43" s="15"/>
      <c r="G43" s="48"/>
      <c r="H43" s="49"/>
    </row>
    <row r="44" spans="1:8" ht="9" customHeight="1">
      <c r="A44" s="2"/>
      <c r="B44" s="198"/>
      <c r="D44" s="15"/>
      <c r="E44" s="15"/>
      <c r="F44" s="15"/>
      <c r="G44" s="792"/>
      <c r="H44" s="49"/>
    </row>
    <row r="45" spans="1:8" ht="12.75">
      <c r="A45" s="2" t="s">
        <v>729</v>
      </c>
      <c r="B45" s="198" t="s">
        <v>1072</v>
      </c>
      <c r="D45" s="15"/>
      <c r="E45" s="15"/>
      <c r="F45" s="15"/>
      <c r="G45" s="48"/>
      <c r="H45" s="49"/>
    </row>
    <row r="46" spans="1:8" ht="9" customHeight="1" thickBot="1">
      <c r="A46" s="2"/>
      <c r="B46" s="25"/>
      <c r="C46" s="27"/>
      <c r="D46" s="27"/>
      <c r="E46" s="27"/>
      <c r="F46" s="27"/>
      <c r="G46" s="59"/>
      <c r="H46" s="60"/>
    </row>
    <row r="47" spans="1:8" ht="13.5" thickBot="1">
      <c r="A47" s="2"/>
      <c r="B47" s="13"/>
      <c r="C47" s="15"/>
      <c r="D47" s="15"/>
      <c r="E47" s="15"/>
      <c r="F47" s="15"/>
      <c r="G47" s="51"/>
      <c r="H47" s="51"/>
    </row>
    <row r="48" spans="1:8" ht="15" thickBot="1">
      <c r="A48" s="2" t="s">
        <v>744</v>
      </c>
      <c r="B48" s="913" t="s">
        <v>546</v>
      </c>
      <c r="C48" s="914"/>
      <c r="D48" s="914"/>
      <c r="E48" s="914"/>
      <c r="F48" s="914"/>
      <c r="G48" s="914"/>
      <c r="H48" s="915"/>
    </row>
    <row r="49" spans="1:8" ht="12.75">
      <c r="A49" s="2"/>
      <c r="B49" s="923" t="s">
        <v>1754</v>
      </c>
      <c r="C49" s="924"/>
      <c r="D49" s="924"/>
      <c r="E49" s="924"/>
      <c r="F49" s="924"/>
      <c r="G49" s="924"/>
      <c r="H49" s="925"/>
    </row>
    <row r="50" spans="1:8" ht="12.75">
      <c r="A50" s="2"/>
      <c r="B50" s="926" t="s">
        <v>1755</v>
      </c>
      <c r="C50" s="927"/>
      <c r="D50" s="927"/>
      <c r="E50" s="927"/>
      <c r="F50" s="927"/>
      <c r="G50" s="927"/>
      <c r="H50" s="928"/>
    </row>
    <row r="51" spans="1:8" ht="9" customHeight="1">
      <c r="A51" s="2"/>
      <c r="B51" s="22"/>
      <c r="C51" s="15"/>
      <c r="D51" s="15"/>
      <c r="E51" s="15"/>
      <c r="F51" s="15"/>
      <c r="G51" s="15"/>
      <c r="H51" s="23"/>
    </row>
    <row r="52" spans="1:8" ht="12.75">
      <c r="A52" s="2"/>
      <c r="B52" s="92" t="s">
        <v>1149</v>
      </c>
      <c r="C52" s="15"/>
      <c r="D52" s="15"/>
      <c r="E52" s="15"/>
      <c r="F52" s="15"/>
      <c r="G52" s="15"/>
      <c r="H52" s="23"/>
    </row>
    <row r="53" spans="1:8" ht="12.75">
      <c r="A53" s="2"/>
      <c r="B53" s="77" t="s">
        <v>719</v>
      </c>
      <c r="C53" s="15"/>
      <c r="D53" s="15"/>
      <c r="E53" s="15"/>
      <c r="F53" s="15"/>
      <c r="G53" s="15"/>
      <c r="H53" s="23"/>
    </row>
    <row r="54" spans="1:8" ht="9" customHeight="1">
      <c r="A54" s="2"/>
      <c r="B54" s="22"/>
      <c r="C54" s="15"/>
      <c r="D54" s="15"/>
      <c r="E54" s="15"/>
      <c r="F54" s="15"/>
      <c r="G54" s="15"/>
      <c r="H54" s="23"/>
    </row>
    <row r="55" spans="1:8" ht="12.75">
      <c r="A55" s="2" t="s">
        <v>748</v>
      </c>
      <c r="B55" s="22"/>
      <c r="C55" s="15" t="s">
        <v>678</v>
      </c>
      <c r="D55" s="15"/>
      <c r="E55" s="15"/>
      <c r="F55" s="15"/>
      <c r="G55" s="719">
        <f>SUM(F56:F59)</f>
        <v>0</v>
      </c>
      <c r="H55" s="23"/>
    </row>
    <row r="56" spans="1:8" ht="12.75">
      <c r="A56" s="2" t="s">
        <v>1341</v>
      </c>
      <c r="B56" s="22"/>
      <c r="C56" s="15"/>
      <c r="D56" s="15" t="s">
        <v>713</v>
      </c>
      <c r="E56" s="15"/>
      <c r="F56" s="69"/>
      <c r="G56" s="95"/>
      <c r="H56" s="23"/>
    </row>
    <row r="57" spans="1:8" ht="12.75">
      <c r="A57" s="2" t="s">
        <v>1342</v>
      </c>
      <c r="B57" s="22"/>
      <c r="C57" s="15"/>
      <c r="D57" s="15" t="s">
        <v>710</v>
      </c>
      <c r="E57" s="15"/>
      <c r="F57" s="69"/>
      <c r="G57" s="95"/>
      <c r="H57" s="23"/>
    </row>
    <row r="58" spans="1:8" ht="12.75">
      <c r="A58" s="2" t="s">
        <v>1343</v>
      </c>
      <c r="B58" s="22"/>
      <c r="C58" s="15"/>
      <c r="D58" s="15" t="s">
        <v>711</v>
      </c>
      <c r="E58" s="15"/>
      <c r="F58" s="69"/>
      <c r="G58" s="95"/>
      <c r="H58" s="23"/>
    </row>
    <row r="59" spans="1:8" ht="12.75">
      <c r="A59" s="2" t="s">
        <v>1338</v>
      </c>
      <c r="B59" s="22"/>
      <c r="C59" s="15"/>
      <c r="D59" s="15" t="s">
        <v>712</v>
      </c>
      <c r="E59" s="15"/>
      <c r="F59" s="69"/>
      <c r="G59" s="95"/>
      <c r="H59" s="23"/>
    </row>
    <row r="60" spans="1:8" ht="9" customHeight="1">
      <c r="A60" s="2"/>
      <c r="B60" s="22"/>
      <c r="C60" s="15"/>
      <c r="D60" s="15"/>
      <c r="E60" s="15"/>
      <c r="F60" s="15"/>
      <c r="G60" s="158"/>
      <c r="H60" s="23"/>
    </row>
    <row r="61" spans="1:8" ht="12.75">
      <c r="A61" s="2" t="s">
        <v>736</v>
      </c>
      <c r="B61" s="22"/>
      <c r="C61" s="15" t="s">
        <v>1852</v>
      </c>
      <c r="D61" s="15"/>
      <c r="E61" s="15"/>
      <c r="F61" s="15"/>
      <c r="G61" s="719">
        <f>SUM(F62:F63)</f>
        <v>0</v>
      </c>
      <c r="H61" s="23"/>
    </row>
    <row r="62" spans="1:8" ht="12.75">
      <c r="A62" s="2" t="s">
        <v>1340</v>
      </c>
      <c r="B62" s="22"/>
      <c r="C62" s="15"/>
      <c r="D62" s="15" t="s">
        <v>1661</v>
      </c>
      <c r="E62" s="15"/>
      <c r="F62" s="69"/>
      <c r="G62" s="2"/>
      <c r="H62" s="23"/>
    </row>
    <row r="63" spans="1:8" ht="12.75">
      <c r="A63" s="2" t="s">
        <v>1332</v>
      </c>
      <c r="B63" s="22"/>
      <c r="C63" s="15"/>
      <c r="D63" s="15" t="s">
        <v>1662</v>
      </c>
      <c r="E63" s="15"/>
      <c r="F63" s="69"/>
      <c r="G63" s="2"/>
      <c r="H63" s="23"/>
    </row>
    <row r="64" spans="1:8" ht="9" customHeight="1">
      <c r="A64" s="2"/>
      <c r="B64" s="22"/>
      <c r="C64" s="15"/>
      <c r="D64" s="15"/>
      <c r="E64" s="15"/>
      <c r="F64" s="15"/>
      <c r="G64" s="165"/>
      <c r="H64" s="23"/>
    </row>
    <row r="65" spans="1:8" ht="12.75">
      <c r="A65" s="2" t="s">
        <v>750</v>
      </c>
      <c r="B65" s="22"/>
      <c r="C65" s="464" t="s">
        <v>41</v>
      </c>
      <c r="D65" s="15"/>
      <c r="E65" s="15"/>
      <c r="F65" s="15"/>
      <c r="G65" s="69"/>
      <c r="H65" s="23"/>
    </row>
    <row r="66" spans="1:8" ht="9" customHeight="1">
      <c r="A66" s="2"/>
      <c r="B66" s="22"/>
      <c r="C66" s="15"/>
      <c r="D66" s="15"/>
      <c r="E66" s="15"/>
      <c r="F66" s="15"/>
      <c r="G66" s="51"/>
      <c r="H66" s="23"/>
    </row>
    <row r="67" spans="1:8" ht="12.75">
      <c r="A67" s="2" t="s">
        <v>1522</v>
      </c>
      <c r="B67" s="22"/>
      <c r="C67" s="15"/>
      <c r="D67" s="15"/>
      <c r="E67" s="71" t="s">
        <v>789</v>
      </c>
      <c r="F67" s="15"/>
      <c r="G67" s="72">
        <f>SUM(G55,G61,G65)</f>
        <v>0</v>
      </c>
      <c r="H67" s="23"/>
    </row>
    <row r="68" spans="1:8" ht="9" customHeight="1" thickBot="1">
      <c r="A68" s="2"/>
      <c r="B68" s="25"/>
      <c r="C68" s="27"/>
      <c r="D68" s="27"/>
      <c r="E68" s="27"/>
      <c r="F68" s="27"/>
      <c r="G68" s="268"/>
      <c r="H68" s="28"/>
    </row>
    <row r="69" spans="1:8" ht="13.5" thickBot="1">
      <c r="A69" s="2"/>
      <c r="B69" s="12"/>
      <c r="C69" s="2"/>
      <c r="D69" s="2"/>
      <c r="E69" s="2"/>
      <c r="F69" s="2"/>
      <c r="G69" s="2"/>
      <c r="H69" s="2"/>
    </row>
    <row r="70" spans="1:8" ht="15" thickBot="1">
      <c r="A70" s="2" t="s">
        <v>737</v>
      </c>
      <c r="B70" s="913" t="s">
        <v>1980</v>
      </c>
      <c r="C70" s="914"/>
      <c r="D70" s="914"/>
      <c r="E70" s="914"/>
      <c r="F70" s="914"/>
      <c r="G70" s="914"/>
      <c r="H70" s="915"/>
    </row>
    <row r="71" spans="1:8" ht="9" customHeight="1">
      <c r="A71" s="2"/>
      <c r="B71" s="150"/>
      <c r="C71" s="46"/>
      <c r="D71" s="46"/>
      <c r="E71" s="46"/>
      <c r="F71" s="46"/>
      <c r="G71" s="46"/>
      <c r="H71" s="47"/>
    </row>
    <row r="72" spans="1:8" ht="14.25">
      <c r="A72" s="2"/>
      <c r="B72" s="691" t="s">
        <v>2038</v>
      </c>
      <c r="C72" s="15"/>
      <c r="D72" s="15"/>
      <c r="E72" s="15"/>
      <c r="F72" s="15"/>
      <c r="G72" s="15"/>
      <c r="H72" s="23"/>
    </row>
    <row r="73" spans="1:8" ht="12.75">
      <c r="A73" s="2"/>
      <c r="B73" s="22"/>
      <c r="C73" s="15"/>
      <c r="D73" s="15"/>
      <c r="E73" s="15"/>
      <c r="F73" s="15"/>
      <c r="G73" s="15"/>
      <c r="H73" s="23"/>
    </row>
    <row r="74" spans="1:8" ht="12.75">
      <c r="A74" s="2" t="s">
        <v>752</v>
      </c>
      <c r="B74" s="185"/>
      <c r="C74" s="966" t="s">
        <v>1071</v>
      </c>
      <c r="D74" s="966"/>
      <c r="E74" s="966"/>
      <c r="F74" s="15"/>
      <c r="G74" s="804"/>
      <c r="H74" s="192"/>
    </row>
    <row r="75" spans="2:8" ht="9" customHeight="1" thickBot="1">
      <c r="B75" s="25"/>
      <c r="C75" s="27"/>
      <c r="D75" s="27"/>
      <c r="E75" s="27"/>
      <c r="F75" s="27"/>
      <c r="G75" s="27"/>
      <c r="H75" s="28"/>
    </row>
    <row r="76" spans="1:8" ht="12.75">
      <c r="A76" s="2"/>
      <c r="B76" s="13"/>
      <c r="C76" s="15"/>
      <c r="D76" s="15"/>
      <c r="E76" s="15"/>
      <c r="F76" s="15"/>
      <c r="G76" s="15"/>
      <c r="H76" s="15"/>
    </row>
    <row r="77" spans="2:8" ht="12.75">
      <c r="B77" s="82"/>
      <c r="C77" s="15"/>
      <c r="D77" s="15"/>
      <c r="E77" s="15"/>
      <c r="F77" s="15"/>
      <c r="G77" s="15"/>
      <c r="H77" s="15"/>
    </row>
  </sheetData>
  <sheetProtection password="DDAC" sheet="1" objects="1" scenarios="1"/>
  <mergeCells count="12">
    <mergeCell ref="J2:K3"/>
    <mergeCell ref="B1:H1"/>
    <mergeCell ref="B2:H2"/>
    <mergeCell ref="B6:H6"/>
    <mergeCell ref="B49:H49"/>
    <mergeCell ref="C74:E74"/>
    <mergeCell ref="B50:H50"/>
    <mergeCell ref="B70:H70"/>
    <mergeCell ref="B12:H12"/>
    <mergeCell ref="E4:F4"/>
    <mergeCell ref="B32:H32"/>
    <mergeCell ref="B48:H48"/>
  </mergeCells>
  <hyperlinks>
    <hyperlink ref="J2:K3" location="'0'!A1" display="Retour Fiche Signalétique (sommaire)"/>
    <hyperlink ref="J2:K65536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8.8515625" style="0" hidden="1" customWidth="1"/>
    <col min="2" max="2" width="6.7109375" style="0" customWidth="1"/>
    <col min="3" max="3" width="10.7109375" style="0" customWidth="1"/>
    <col min="4" max="6" width="17.7109375" style="0" customWidth="1"/>
    <col min="7" max="7" width="14.7109375" style="0" customWidth="1"/>
    <col min="8" max="8" width="11.7109375" style="0" customWidth="1"/>
    <col min="10" max="11" width="11.7109375" style="0" customWidth="1"/>
  </cols>
  <sheetData>
    <row r="1" spans="2:8" ht="16.5" thickBot="1">
      <c r="B1" s="944" t="s">
        <v>387</v>
      </c>
      <c r="C1" s="944"/>
      <c r="D1" s="944"/>
      <c r="E1" s="944"/>
      <c r="F1" s="944"/>
      <c r="G1" s="944"/>
      <c r="H1" s="944"/>
    </row>
    <row r="2" spans="2:11" ht="15.75">
      <c r="B2" s="944" t="s">
        <v>1699</v>
      </c>
      <c r="C2" s="944"/>
      <c r="D2" s="944"/>
      <c r="E2" s="944"/>
      <c r="F2" s="944"/>
      <c r="G2" s="944"/>
      <c r="H2" s="944"/>
      <c r="J2" s="919" t="s">
        <v>434</v>
      </c>
      <c r="K2" s="920"/>
    </row>
    <row r="3" spans="2:11" ht="15" customHeight="1" thickBot="1">
      <c r="B3" s="13"/>
      <c r="C3" s="15"/>
      <c r="D3" s="15"/>
      <c r="E3" s="15"/>
      <c r="F3" s="15"/>
      <c r="G3" s="15"/>
      <c r="H3" s="15"/>
      <c r="J3" s="921"/>
      <c r="K3" s="922"/>
    </row>
    <row r="4" spans="2:8" ht="14.25">
      <c r="B4" s="13"/>
      <c r="C4" s="14"/>
      <c r="D4" s="18" t="s">
        <v>948</v>
      </c>
      <c r="E4" s="911">
        <f>0!D9</f>
        <v>0</v>
      </c>
      <c r="F4" s="912"/>
      <c r="G4" s="15"/>
      <c r="H4" s="15"/>
    </row>
    <row r="5" spans="2:8" ht="15" customHeight="1" thickBot="1">
      <c r="B5" s="13"/>
      <c r="C5" s="15"/>
      <c r="D5" s="15"/>
      <c r="E5" s="15"/>
      <c r="F5" s="15"/>
      <c r="G5" s="15"/>
      <c r="H5" s="15"/>
    </row>
    <row r="6" spans="2:8" ht="15" thickBot="1">
      <c r="B6" s="913" t="s">
        <v>673</v>
      </c>
      <c r="C6" s="914"/>
      <c r="D6" s="914"/>
      <c r="E6" s="914"/>
      <c r="F6" s="914"/>
      <c r="G6" s="914"/>
      <c r="H6" s="915"/>
    </row>
    <row r="7" spans="2:8" ht="12" customHeight="1">
      <c r="B7" s="150"/>
      <c r="C7" s="46"/>
      <c r="D7" s="46"/>
      <c r="E7" s="46"/>
      <c r="F7" s="46"/>
      <c r="G7" s="46"/>
      <c r="H7" s="47"/>
    </row>
    <row r="8" spans="2:8" ht="14.25">
      <c r="B8" s="691" t="s">
        <v>1700</v>
      </c>
      <c r="C8" s="15"/>
      <c r="D8" s="15"/>
      <c r="E8" s="15"/>
      <c r="F8" s="15"/>
      <c r="G8" s="15"/>
      <c r="H8" s="23"/>
    </row>
    <row r="9" spans="2:8" ht="12" customHeight="1" thickBot="1">
      <c r="B9" s="25"/>
      <c r="C9" s="27"/>
      <c r="D9" s="27"/>
      <c r="E9" s="27"/>
      <c r="F9" s="27"/>
      <c r="G9" s="27"/>
      <c r="H9" s="28"/>
    </row>
    <row r="10" spans="2:8" ht="13.5" thickBot="1">
      <c r="B10" s="13"/>
      <c r="C10" s="15"/>
      <c r="D10" s="15"/>
      <c r="E10" s="15"/>
      <c r="F10" s="15"/>
      <c r="G10" s="15"/>
      <c r="H10" s="15"/>
    </row>
    <row r="11" spans="2:8" ht="15" thickBot="1">
      <c r="B11" s="913" t="s">
        <v>793</v>
      </c>
      <c r="C11" s="914"/>
      <c r="D11" s="914"/>
      <c r="E11" s="914"/>
      <c r="F11" s="914"/>
      <c r="G11" s="914"/>
      <c r="H11" s="915"/>
    </row>
    <row r="12" spans="2:8" ht="12" customHeight="1">
      <c r="B12" s="30"/>
      <c r="C12" s="151"/>
      <c r="D12" s="151"/>
      <c r="E12" s="151"/>
      <c r="F12" s="151"/>
      <c r="G12" s="151"/>
      <c r="H12" s="152"/>
    </row>
    <row r="13" spans="2:8" ht="12.75">
      <c r="B13" s="153" t="s">
        <v>2039</v>
      </c>
      <c r="C13" s="15"/>
      <c r="D13" s="15"/>
      <c r="E13" s="15"/>
      <c r="F13" s="15"/>
      <c r="G13" s="15"/>
      <c r="H13" s="23"/>
    </row>
    <row r="14" spans="2:8" ht="12.75">
      <c r="B14" s="22" t="s">
        <v>1116</v>
      </c>
      <c r="C14" s="15"/>
      <c r="D14" s="15"/>
      <c r="E14" s="15"/>
      <c r="F14" s="15"/>
      <c r="G14" s="15"/>
      <c r="H14" s="23"/>
    </row>
    <row r="15" spans="2:8" ht="12.75">
      <c r="B15" s="22" t="s">
        <v>481</v>
      </c>
      <c r="C15" s="15"/>
      <c r="D15" s="15"/>
      <c r="E15" s="15"/>
      <c r="F15" s="15"/>
      <c r="G15" s="15"/>
      <c r="H15" s="23"/>
    </row>
    <row r="16" spans="2:8" ht="12.75">
      <c r="B16" s="22"/>
      <c r="C16" s="15"/>
      <c r="D16" s="15"/>
      <c r="E16" s="15"/>
      <c r="F16" s="15"/>
      <c r="G16" s="15"/>
      <c r="H16" s="23"/>
    </row>
    <row r="17" spans="2:8" ht="12.75">
      <c r="B17" s="153" t="s">
        <v>1998</v>
      </c>
      <c r="C17" s="15"/>
      <c r="D17" s="15"/>
      <c r="E17" s="15"/>
      <c r="F17" s="15"/>
      <c r="G17" s="15"/>
      <c r="H17" s="23"/>
    </row>
    <row r="18" spans="2:8" ht="12.75">
      <c r="B18" s="22" t="s">
        <v>1792</v>
      </c>
      <c r="C18" s="15"/>
      <c r="D18" s="15"/>
      <c r="E18" s="15"/>
      <c r="F18" s="15"/>
      <c r="G18" s="15"/>
      <c r="H18" s="23"/>
    </row>
    <row r="19" spans="2:8" ht="12.75">
      <c r="B19" s="22"/>
      <c r="C19" s="15"/>
      <c r="D19" s="15"/>
      <c r="E19" s="15"/>
      <c r="F19" s="15"/>
      <c r="G19" s="15"/>
      <c r="H19" s="23"/>
    </row>
    <row r="20" spans="2:8" ht="12.75">
      <c r="B20" s="22" t="s">
        <v>716</v>
      </c>
      <c r="C20" s="15"/>
      <c r="D20" s="15"/>
      <c r="E20" s="15"/>
      <c r="F20" s="15"/>
      <c r="G20" s="15"/>
      <c r="H20" s="23"/>
    </row>
    <row r="21" spans="2:8" ht="12.75">
      <c r="B21" s="40" t="s">
        <v>1878</v>
      </c>
      <c r="C21" s="15"/>
      <c r="D21" s="15"/>
      <c r="E21" s="15"/>
      <c r="F21" s="15"/>
      <c r="G21" s="15"/>
      <c r="H21" s="23"/>
    </row>
    <row r="22" spans="2:8" ht="12.75">
      <c r="B22" s="22"/>
      <c r="C22" s="15"/>
      <c r="D22" s="15"/>
      <c r="E22" s="15"/>
      <c r="F22" s="15"/>
      <c r="G22" s="15"/>
      <c r="H22" s="23"/>
    </row>
    <row r="23" spans="2:8" ht="12.75">
      <c r="B23" s="41" t="s">
        <v>906</v>
      </c>
      <c r="C23" s="15"/>
      <c r="D23" s="15"/>
      <c r="E23" s="15"/>
      <c r="F23" s="15"/>
      <c r="G23" s="15"/>
      <c r="H23" s="23"/>
    </row>
    <row r="24" spans="2:8" ht="12.75">
      <c r="B24" s="41" t="s">
        <v>930</v>
      </c>
      <c r="C24" s="15"/>
      <c r="D24" s="15"/>
      <c r="E24" s="15"/>
      <c r="F24" s="15"/>
      <c r="G24" s="15"/>
      <c r="H24" s="23"/>
    </row>
    <row r="25" spans="2:8" ht="12.75">
      <c r="B25" s="43" t="s">
        <v>672</v>
      </c>
      <c r="C25" s="15"/>
      <c r="D25" s="15"/>
      <c r="E25" s="15"/>
      <c r="F25" s="15"/>
      <c r="G25" s="15"/>
      <c r="H25" s="23"/>
    </row>
    <row r="26" spans="2:8" ht="12.75">
      <c r="B26" s="790"/>
      <c r="C26" s="15"/>
      <c r="D26" s="15"/>
      <c r="E26" s="15"/>
      <c r="F26" s="15"/>
      <c r="G26" s="15"/>
      <c r="H26" s="23"/>
    </row>
    <row r="27" spans="2:8" ht="12.75">
      <c r="B27" s="77" t="s">
        <v>1793</v>
      </c>
      <c r="C27" s="15"/>
      <c r="D27" s="15"/>
      <c r="E27" s="15"/>
      <c r="F27" s="15"/>
      <c r="G27" s="15"/>
      <c r="H27" s="23"/>
    </row>
    <row r="28" spans="2:8" ht="12.75">
      <c r="B28" s="22"/>
      <c r="C28" s="15"/>
      <c r="D28" s="15"/>
      <c r="E28" s="15"/>
      <c r="F28" s="15"/>
      <c r="G28" s="15"/>
      <c r="H28" s="23"/>
    </row>
    <row r="29" spans="2:8" ht="12.75">
      <c r="B29" s="153" t="s">
        <v>2040</v>
      </c>
      <c r="C29" s="186"/>
      <c r="D29" s="15"/>
      <c r="E29" s="15"/>
      <c r="F29" s="15"/>
      <c r="G29" s="15"/>
      <c r="H29" s="23"/>
    </row>
    <row r="30" spans="2:8" ht="12.75">
      <c r="B30" s="22" t="s">
        <v>395</v>
      </c>
      <c r="C30" s="186"/>
      <c r="D30" s="15"/>
      <c r="E30" s="15"/>
      <c r="F30" s="15"/>
      <c r="G30" s="15"/>
      <c r="H30" s="23"/>
    </row>
    <row r="31" spans="2:8" ht="12.75">
      <c r="B31" s="22" t="s">
        <v>1152</v>
      </c>
      <c r="C31" s="186"/>
      <c r="D31" s="15"/>
      <c r="E31" s="15"/>
      <c r="F31" s="15"/>
      <c r="G31" s="15"/>
      <c r="H31" s="23"/>
    </row>
    <row r="32" spans="2:8" ht="12.75">
      <c r="B32" s="22"/>
      <c r="C32" s="186"/>
      <c r="D32" s="15"/>
      <c r="E32" s="15"/>
      <c r="F32" s="15"/>
      <c r="G32" s="15"/>
      <c r="H32" s="23"/>
    </row>
    <row r="33" spans="2:8" ht="12.75">
      <c r="B33" s="153" t="s">
        <v>2041</v>
      </c>
      <c r="C33" s="15"/>
      <c r="D33" s="15"/>
      <c r="E33" s="15"/>
      <c r="F33" s="15"/>
      <c r="G33" s="15"/>
      <c r="H33" s="23"/>
    </row>
    <row r="34" spans="2:8" ht="12.75">
      <c r="B34" s="22" t="s">
        <v>396</v>
      </c>
      <c r="C34" s="15"/>
      <c r="D34" s="15"/>
      <c r="E34" s="15"/>
      <c r="F34" s="15"/>
      <c r="G34" s="15"/>
      <c r="H34" s="23"/>
    </row>
    <row r="35" spans="2:8" ht="12" customHeight="1" thickBot="1">
      <c r="B35" s="793"/>
      <c r="C35" s="27"/>
      <c r="D35" s="179"/>
      <c r="E35" s="27"/>
      <c r="F35" s="27"/>
      <c r="G35" s="27"/>
      <c r="H35" s="28"/>
    </row>
    <row r="36" spans="2:8" ht="13.5" thickBot="1">
      <c r="B36" s="12"/>
      <c r="C36" s="2"/>
      <c r="D36" s="2"/>
      <c r="E36" s="2"/>
      <c r="F36" s="2"/>
      <c r="G36" s="2"/>
      <c r="H36" s="2"/>
    </row>
    <row r="37" spans="2:8" ht="15" thickBot="1">
      <c r="B37" s="913" t="s">
        <v>1978</v>
      </c>
      <c r="C37" s="914"/>
      <c r="D37" s="914"/>
      <c r="E37" s="914"/>
      <c r="F37" s="914"/>
      <c r="G37" s="914"/>
      <c r="H37" s="915"/>
    </row>
    <row r="38" spans="2:8" ht="12.75">
      <c r="B38" s="30"/>
      <c r="C38" s="151"/>
      <c r="D38" s="151"/>
      <c r="E38" s="151"/>
      <c r="F38" s="151"/>
      <c r="G38" s="151"/>
      <c r="H38" s="152"/>
    </row>
    <row r="39" spans="1:8" ht="12.75">
      <c r="A39" s="844" t="s">
        <v>741</v>
      </c>
      <c r="B39" s="22" t="s">
        <v>1932</v>
      </c>
      <c r="C39" s="15"/>
      <c r="D39" s="15"/>
      <c r="E39" s="15"/>
      <c r="F39" s="15"/>
      <c r="G39" s="54"/>
      <c r="H39" s="160"/>
    </row>
    <row r="40" spans="1:8" ht="12.75">
      <c r="A40" s="844"/>
      <c r="B40" s="226"/>
      <c r="C40" s="223"/>
      <c r="D40" s="223"/>
      <c r="E40" s="223"/>
      <c r="F40" s="223"/>
      <c r="G40" s="223"/>
      <c r="H40" s="225"/>
    </row>
    <row r="41" spans="1:8" ht="12.75">
      <c r="A41" s="844" t="s">
        <v>744</v>
      </c>
      <c r="B41" s="22" t="s">
        <v>1933</v>
      </c>
      <c r="C41" s="15"/>
      <c r="D41" s="15"/>
      <c r="E41" s="15"/>
      <c r="F41" s="15"/>
      <c r="G41" s="51"/>
      <c r="H41" s="49"/>
    </row>
    <row r="42" spans="1:8" ht="12.75">
      <c r="A42" s="844" t="s">
        <v>438</v>
      </c>
      <c r="B42" s="53"/>
      <c r="C42" s="15" t="s">
        <v>1934</v>
      </c>
      <c r="D42" s="15"/>
      <c r="E42" s="15"/>
      <c r="F42" s="15"/>
      <c r="G42" s="54" t="s">
        <v>1974</v>
      </c>
      <c r="H42" s="160"/>
    </row>
    <row r="43" spans="1:8" ht="12.75">
      <c r="A43" s="844" t="s">
        <v>439</v>
      </c>
      <c r="B43" s="22"/>
      <c r="C43" s="15" t="s">
        <v>1714</v>
      </c>
      <c r="D43" s="15"/>
      <c r="E43" s="15"/>
      <c r="F43" s="15"/>
      <c r="G43" s="54" t="s">
        <v>1974</v>
      </c>
      <c r="H43" s="160"/>
    </row>
    <row r="44" spans="1:8" ht="12.75">
      <c r="A44" s="844" t="s">
        <v>745</v>
      </c>
      <c r="B44" s="22"/>
      <c r="C44" s="15" t="s">
        <v>1715</v>
      </c>
      <c r="D44" s="15"/>
      <c r="E44" s="15"/>
      <c r="F44" s="15"/>
      <c r="G44" s="54" t="s">
        <v>1974</v>
      </c>
      <c r="H44" s="160"/>
    </row>
    <row r="45" spans="1:8" ht="12.75">
      <c r="A45" s="844" t="s">
        <v>746</v>
      </c>
      <c r="B45" s="22"/>
      <c r="C45" s="15" t="s">
        <v>1716</v>
      </c>
      <c r="D45" s="15"/>
      <c r="E45" s="15"/>
      <c r="F45" s="15"/>
      <c r="G45" s="54" t="s">
        <v>1974</v>
      </c>
      <c r="H45" s="160"/>
    </row>
    <row r="46" spans="1:8" ht="12.75">
      <c r="A46" s="844" t="s">
        <v>747</v>
      </c>
      <c r="B46" s="22"/>
      <c r="C46" s="15" t="s">
        <v>1717</v>
      </c>
      <c r="D46" s="15"/>
      <c r="E46" s="15"/>
      <c r="F46" s="15"/>
      <c r="G46" s="54" t="s">
        <v>1974</v>
      </c>
      <c r="H46" s="160"/>
    </row>
    <row r="47" spans="1:8" ht="12.75">
      <c r="A47" s="844" t="s">
        <v>748</v>
      </c>
      <c r="B47" s="22"/>
      <c r="C47" s="15" t="s">
        <v>1718</v>
      </c>
      <c r="D47" s="15"/>
      <c r="E47" s="15"/>
      <c r="F47" s="15"/>
      <c r="G47" s="54" t="s">
        <v>1974</v>
      </c>
      <c r="H47" s="160"/>
    </row>
    <row r="48" spans="1:8" ht="12.75">
      <c r="A48" s="844" t="s">
        <v>749</v>
      </c>
      <c r="B48" s="22"/>
      <c r="C48" s="15" t="s">
        <v>1719</v>
      </c>
      <c r="D48" s="15"/>
      <c r="E48" s="15"/>
      <c r="F48" s="15"/>
      <c r="G48" s="54" t="s">
        <v>1974</v>
      </c>
      <c r="H48" s="160"/>
    </row>
    <row r="49" spans="1:8" ht="12.75">
      <c r="A49" s="844" t="s">
        <v>733</v>
      </c>
      <c r="B49" s="22"/>
      <c r="C49" s="15" t="s">
        <v>1720</v>
      </c>
      <c r="D49" s="15"/>
      <c r="E49" s="15"/>
      <c r="F49" s="15"/>
      <c r="G49" s="54" t="s">
        <v>1974</v>
      </c>
      <c r="H49" s="160"/>
    </row>
    <row r="50" spans="1:8" ht="12.75">
      <c r="A50" s="844" t="s">
        <v>734</v>
      </c>
      <c r="B50" s="22"/>
      <c r="C50" s="15" t="s">
        <v>1721</v>
      </c>
      <c r="D50" s="15"/>
      <c r="E50" s="15"/>
      <c r="F50" s="15"/>
      <c r="G50" s="54" t="s">
        <v>1974</v>
      </c>
      <c r="H50" s="160"/>
    </row>
    <row r="51" spans="1:8" ht="12.75">
      <c r="A51" s="844" t="s">
        <v>735</v>
      </c>
      <c r="B51" s="22"/>
      <c r="C51" s="15" t="s">
        <v>1722</v>
      </c>
      <c r="D51" s="15"/>
      <c r="E51" s="15"/>
      <c r="F51" s="15"/>
      <c r="G51" s="473"/>
      <c r="H51" s="160"/>
    </row>
    <row r="52" spans="1:8" ht="12.75">
      <c r="A52" s="844"/>
      <c r="B52" s="22"/>
      <c r="C52" s="15"/>
      <c r="D52" s="15"/>
      <c r="E52" s="15"/>
      <c r="F52" s="15"/>
      <c r="G52" s="15"/>
      <c r="H52" s="23"/>
    </row>
    <row r="53" spans="1:8" ht="12.75">
      <c r="A53" s="844" t="s">
        <v>737</v>
      </c>
      <c r="B53" s="22" t="s">
        <v>1723</v>
      </c>
      <c r="C53" s="15"/>
      <c r="D53" s="15"/>
      <c r="F53" s="15"/>
      <c r="G53" s="845"/>
      <c r="H53" s="49"/>
    </row>
    <row r="54" spans="1:8" ht="12.75">
      <c r="A54" s="844" t="s">
        <v>736</v>
      </c>
      <c r="B54" s="22"/>
      <c r="C54" s="15" t="s">
        <v>1724</v>
      </c>
      <c r="D54" s="15"/>
      <c r="E54" s="15"/>
      <c r="F54" s="15"/>
      <c r="G54" s="54" t="s">
        <v>1974</v>
      </c>
      <c r="H54" s="160"/>
    </row>
    <row r="55" spans="1:8" ht="12.75">
      <c r="A55" s="844" t="s">
        <v>738</v>
      </c>
      <c r="B55" s="53"/>
      <c r="C55" s="15" t="s">
        <v>1725</v>
      </c>
      <c r="D55" s="15"/>
      <c r="F55" s="15"/>
      <c r="G55" s="54" t="s">
        <v>1974</v>
      </c>
      <c r="H55" s="160"/>
    </row>
    <row r="56" spans="1:8" ht="13.5" thickBot="1">
      <c r="A56" s="844"/>
      <c r="B56" s="25"/>
      <c r="C56" s="27"/>
      <c r="D56" s="27"/>
      <c r="E56" s="27"/>
      <c r="F56" s="27"/>
      <c r="G56" s="59"/>
      <c r="H56" s="60"/>
    </row>
    <row r="57" spans="1:8" ht="13.5" thickBot="1">
      <c r="A57" s="844"/>
      <c r="B57" s="12"/>
      <c r="C57" s="2"/>
      <c r="D57" s="2"/>
      <c r="E57" s="2"/>
      <c r="F57" s="2"/>
      <c r="G57" s="2"/>
      <c r="H57" s="2"/>
    </row>
    <row r="58" spans="1:8" ht="15" thickBot="1">
      <c r="A58" s="844" t="s">
        <v>758</v>
      </c>
      <c r="B58" s="913" t="s">
        <v>546</v>
      </c>
      <c r="C58" s="914"/>
      <c r="D58" s="914"/>
      <c r="E58" s="914"/>
      <c r="F58" s="914"/>
      <c r="G58" s="914"/>
      <c r="H58" s="915"/>
    </row>
    <row r="59" spans="1:8" ht="12.75">
      <c r="A59" s="844"/>
      <c r="B59" s="923" t="s">
        <v>1754</v>
      </c>
      <c r="C59" s="924"/>
      <c r="D59" s="924"/>
      <c r="E59" s="924"/>
      <c r="F59" s="924"/>
      <c r="G59" s="924"/>
      <c r="H59" s="925"/>
    </row>
    <row r="60" spans="1:8" ht="12.75">
      <c r="A60" s="844"/>
      <c r="B60" s="926" t="s">
        <v>1755</v>
      </c>
      <c r="C60" s="927"/>
      <c r="D60" s="927"/>
      <c r="E60" s="927"/>
      <c r="F60" s="927"/>
      <c r="G60" s="927"/>
      <c r="H60" s="928"/>
    </row>
    <row r="61" spans="1:8" ht="12.75">
      <c r="A61" s="844"/>
      <c r="B61" s="22"/>
      <c r="C61" s="15"/>
      <c r="D61" s="15"/>
      <c r="E61" s="15"/>
      <c r="F61" s="15"/>
      <c r="G61" s="15"/>
      <c r="H61" s="23"/>
    </row>
    <row r="62" spans="1:8" ht="12.75">
      <c r="A62" s="844"/>
      <c r="B62" s="92" t="s">
        <v>1150</v>
      </c>
      <c r="C62" s="15"/>
      <c r="D62" s="15"/>
      <c r="E62" s="15"/>
      <c r="F62" s="15"/>
      <c r="G62" s="15"/>
      <c r="H62" s="23"/>
    </row>
    <row r="63" spans="1:8" ht="12.75">
      <c r="A63" s="844"/>
      <c r="B63" s="92" t="s">
        <v>1790</v>
      </c>
      <c r="C63" s="15"/>
      <c r="D63" s="15"/>
      <c r="E63" s="15"/>
      <c r="F63" s="15"/>
      <c r="G63" s="15"/>
      <c r="H63" s="23"/>
    </row>
    <row r="64" spans="1:8" ht="12.75">
      <c r="A64" s="844"/>
      <c r="B64" s="77" t="s">
        <v>719</v>
      </c>
      <c r="C64" s="15"/>
      <c r="D64" s="15"/>
      <c r="E64" s="15"/>
      <c r="F64" s="15"/>
      <c r="G64" s="15"/>
      <c r="H64" s="23"/>
    </row>
    <row r="65" spans="1:8" ht="12.75">
      <c r="A65" s="844"/>
      <c r="B65" s="22"/>
      <c r="C65" s="15"/>
      <c r="D65" s="15"/>
      <c r="E65" s="15"/>
      <c r="F65" s="15"/>
      <c r="G65" s="13"/>
      <c r="H65" s="23"/>
    </row>
    <row r="66" spans="1:8" ht="12.75">
      <c r="A66" s="2" t="s">
        <v>739</v>
      </c>
      <c r="B66" s="22"/>
      <c r="C66" s="15" t="s">
        <v>678</v>
      </c>
      <c r="D66" s="15"/>
      <c r="E66" s="15"/>
      <c r="F66" s="15"/>
      <c r="G66" s="719">
        <f>SUM(F67:F70)</f>
        <v>0</v>
      </c>
      <c r="H66" s="23"/>
    </row>
    <row r="67" spans="1:8" ht="12.75">
      <c r="A67" s="2" t="s">
        <v>1333</v>
      </c>
      <c r="B67" s="22"/>
      <c r="C67" s="15"/>
      <c r="D67" s="15" t="s">
        <v>713</v>
      </c>
      <c r="E67" s="15"/>
      <c r="F67" s="69"/>
      <c r="G67" s="95"/>
      <c r="H67" s="23"/>
    </row>
    <row r="68" spans="1:8" ht="12.75">
      <c r="A68" s="2" t="s">
        <v>1334</v>
      </c>
      <c r="B68" s="22"/>
      <c r="C68" s="15"/>
      <c r="D68" s="15" t="s">
        <v>710</v>
      </c>
      <c r="E68" s="15"/>
      <c r="F68" s="69"/>
      <c r="G68" s="95"/>
      <c r="H68" s="23"/>
    </row>
    <row r="69" spans="1:8" ht="12.75">
      <c r="A69" s="2" t="s">
        <v>1328</v>
      </c>
      <c r="B69" s="22"/>
      <c r="C69" s="15"/>
      <c r="D69" s="15" t="s">
        <v>711</v>
      </c>
      <c r="E69" s="15"/>
      <c r="F69" s="69"/>
      <c r="G69" s="95"/>
      <c r="H69" s="23"/>
    </row>
    <row r="70" spans="1:8" ht="12.75">
      <c r="A70" s="2" t="s">
        <v>1329</v>
      </c>
      <c r="B70" s="22"/>
      <c r="C70" s="15"/>
      <c r="D70" s="15" t="s">
        <v>712</v>
      </c>
      <c r="E70" s="15"/>
      <c r="F70" s="69"/>
      <c r="G70" s="95"/>
      <c r="H70" s="23"/>
    </row>
    <row r="71" spans="1:8" ht="12.75">
      <c r="A71" s="2"/>
      <c r="B71" s="22"/>
      <c r="C71" s="15"/>
      <c r="D71" s="15"/>
      <c r="E71" s="15"/>
      <c r="F71" s="15"/>
      <c r="G71" s="158"/>
      <c r="H71" s="23"/>
    </row>
    <row r="72" spans="1:8" ht="12.75">
      <c r="A72" s="2" t="s">
        <v>754</v>
      </c>
      <c r="B72" s="22"/>
      <c r="C72" s="15" t="s">
        <v>1852</v>
      </c>
      <c r="D72" s="15"/>
      <c r="E72" s="15"/>
      <c r="F72" s="15"/>
      <c r="G72" s="719">
        <f>SUM(F73:F75)</f>
        <v>0</v>
      </c>
      <c r="H72" s="23"/>
    </row>
    <row r="73" spans="1:8" ht="12.75">
      <c r="A73" s="844" t="s">
        <v>1331</v>
      </c>
      <c r="B73" s="22"/>
      <c r="C73" s="15"/>
      <c r="D73" s="15" t="s">
        <v>1726</v>
      </c>
      <c r="E73" s="15"/>
      <c r="F73" s="69"/>
      <c r="G73" s="2"/>
      <c r="H73" s="23"/>
    </row>
    <row r="74" spans="1:8" ht="12.75">
      <c r="A74" s="844" t="s">
        <v>1344</v>
      </c>
      <c r="B74" s="22"/>
      <c r="C74" s="15"/>
      <c r="D74" s="15" t="s">
        <v>1727</v>
      </c>
      <c r="E74" s="15"/>
      <c r="F74" s="69"/>
      <c r="G74" s="2"/>
      <c r="H74" s="23"/>
    </row>
    <row r="75" spans="1:8" ht="12.75">
      <c r="A75" s="844" t="s">
        <v>1335</v>
      </c>
      <c r="B75" s="22"/>
      <c r="C75" s="15"/>
      <c r="D75" s="15" t="s">
        <v>1671</v>
      </c>
      <c r="E75" s="15"/>
      <c r="F75" s="69"/>
      <c r="G75" s="2"/>
      <c r="H75" s="23"/>
    </row>
    <row r="76" spans="1:8" ht="12.75">
      <c r="A76" s="844"/>
      <c r="B76" s="22"/>
      <c r="C76" s="15"/>
      <c r="D76" s="15"/>
      <c r="E76" s="15"/>
      <c r="F76" s="15"/>
      <c r="G76" s="51"/>
      <c r="H76" s="23"/>
    </row>
    <row r="77" spans="1:8" ht="12.75">
      <c r="A77" s="844" t="s">
        <v>443</v>
      </c>
      <c r="B77" s="22"/>
      <c r="C77" s="464" t="s">
        <v>41</v>
      </c>
      <c r="D77" s="15"/>
      <c r="E77" s="15"/>
      <c r="F77" s="15"/>
      <c r="G77" s="69"/>
      <c r="H77" s="23"/>
    </row>
    <row r="78" spans="1:8" ht="12.75">
      <c r="A78" s="844"/>
      <c r="B78" s="22"/>
      <c r="C78" s="15"/>
      <c r="D78" s="15"/>
      <c r="E78" s="15"/>
      <c r="F78" s="15"/>
      <c r="G78" s="51"/>
      <c r="H78" s="23"/>
    </row>
    <row r="79" spans="1:8" ht="12.75">
      <c r="A79" s="844" t="s">
        <v>1345</v>
      </c>
      <c r="B79" s="22"/>
      <c r="C79" s="15"/>
      <c r="D79" s="15"/>
      <c r="E79" s="29" t="s">
        <v>789</v>
      </c>
      <c r="F79" s="15"/>
      <c r="G79" s="72">
        <f>SUM(G66,G72,G77)</f>
        <v>0</v>
      </c>
      <c r="H79" s="23"/>
    </row>
    <row r="80" spans="1:8" ht="13.5" thickBot="1">
      <c r="A80" s="844"/>
      <c r="B80" s="25"/>
      <c r="C80" s="27"/>
      <c r="D80" s="27"/>
      <c r="E80" s="27"/>
      <c r="F80" s="27"/>
      <c r="G80" s="268"/>
      <c r="H80" s="28"/>
    </row>
    <row r="81" spans="1:8" ht="13.5" thickBot="1">
      <c r="A81" s="844"/>
      <c r="B81" s="12"/>
      <c r="C81" s="2"/>
      <c r="D81" s="2"/>
      <c r="E81" s="2"/>
      <c r="F81" s="2"/>
      <c r="G81" s="2"/>
      <c r="H81" s="2"/>
    </row>
    <row r="82" spans="1:8" ht="15" thickBot="1">
      <c r="A82" s="844" t="s">
        <v>440</v>
      </c>
      <c r="B82" s="913" t="s">
        <v>1980</v>
      </c>
      <c r="C82" s="914"/>
      <c r="D82" s="914"/>
      <c r="E82" s="914"/>
      <c r="F82" s="914"/>
      <c r="G82" s="914"/>
      <c r="H82" s="915"/>
    </row>
    <row r="83" spans="1:8" ht="12.75">
      <c r="A83" s="844"/>
      <c r="B83" s="76"/>
      <c r="C83" s="794"/>
      <c r="D83" s="794"/>
      <c r="E83" s="794"/>
      <c r="F83" s="794"/>
      <c r="G83" s="794"/>
      <c r="H83" s="795"/>
    </row>
    <row r="84" spans="1:8" ht="14.25">
      <c r="A84" s="844"/>
      <c r="B84" s="691" t="s">
        <v>1791</v>
      </c>
      <c r="C84" s="71"/>
      <c r="D84" s="71"/>
      <c r="E84" s="71"/>
      <c r="F84" s="71"/>
      <c r="G84" s="71"/>
      <c r="H84" s="202"/>
    </row>
    <row r="85" spans="1:8" ht="12.75">
      <c r="A85" s="844"/>
      <c r="B85" s="77"/>
      <c r="C85" s="15"/>
      <c r="D85" s="15"/>
      <c r="E85" s="15"/>
      <c r="F85" s="15"/>
      <c r="G85" s="15"/>
      <c r="H85" s="23"/>
    </row>
    <row r="86" spans="1:8" ht="12.75">
      <c r="A86" s="844"/>
      <c r="B86" s="22" t="s">
        <v>1728</v>
      </c>
      <c r="C86" s="15"/>
      <c r="D86" s="15"/>
      <c r="E86" s="15"/>
      <c r="F86" s="51" t="s">
        <v>1788</v>
      </c>
      <c r="G86" s="15"/>
      <c r="H86" s="23"/>
    </row>
    <row r="87" spans="1:8" ht="12.75">
      <c r="A87" s="844"/>
      <c r="B87" s="53"/>
      <c r="C87" s="15"/>
      <c r="D87" s="161"/>
      <c r="E87" s="15"/>
      <c r="F87" s="51" t="s">
        <v>1729</v>
      </c>
      <c r="G87" s="15"/>
      <c r="H87" s="23"/>
    </row>
    <row r="88" spans="1:8" ht="12.75">
      <c r="A88" s="844"/>
      <c r="B88" s="22"/>
      <c r="C88" s="161"/>
      <c r="D88" s="161"/>
      <c r="E88" s="15"/>
      <c r="F88" s="15"/>
      <c r="G88" s="15"/>
      <c r="H88" s="23"/>
    </row>
    <row r="89" spans="1:8" ht="12.75">
      <c r="A89" s="844"/>
      <c r="B89" s="22" t="s">
        <v>1730</v>
      </c>
      <c r="C89" s="161"/>
      <c r="D89" s="161"/>
      <c r="E89" s="15"/>
      <c r="F89" s="15"/>
      <c r="G89" s="15"/>
      <c r="H89" s="23"/>
    </row>
    <row r="90" spans="1:8" ht="12.75">
      <c r="A90" s="844"/>
      <c r="B90" s="22"/>
      <c r="C90" s="15"/>
      <c r="D90" s="15"/>
      <c r="E90" s="15"/>
      <c r="F90" s="15"/>
      <c r="G90" s="15"/>
      <c r="H90" s="23"/>
    </row>
    <row r="91" spans="1:8" ht="12.75">
      <c r="A91" s="844" t="s">
        <v>301</v>
      </c>
      <c r="B91" s="846"/>
      <c r="C91" s="13" t="s">
        <v>1731</v>
      </c>
      <c r="D91" s="15"/>
      <c r="E91" s="15"/>
      <c r="F91" s="15"/>
      <c r="G91" s="69"/>
      <c r="H91" s="192"/>
    </row>
    <row r="92" spans="1:8" ht="12.75">
      <c r="A92" s="844" t="s">
        <v>1416</v>
      </c>
      <c r="B92" s="846"/>
      <c r="C92" s="13" t="s">
        <v>763</v>
      </c>
      <c r="D92" s="15"/>
      <c r="E92" s="15"/>
      <c r="F92" s="15"/>
      <c r="G92" s="69"/>
      <c r="H92" s="192"/>
    </row>
    <row r="93" spans="1:8" ht="12.75">
      <c r="A93" s="844" t="s">
        <v>334</v>
      </c>
      <c r="B93" s="846"/>
      <c r="C93" s="13" t="s">
        <v>764</v>
      </c>
      <c r="D93" s="15"/>
      <c r="E93" s="15"/>
      <c r="F93" s="15"/>
      <c r="G93" s="69"/>
      <c r="H93" s="192"/>
    </row>
    <row r="94" spans="1:8" ht="12.75">
      <c r="A94" s="844"/>
      <c r="B94" s="22"/>
      <c r="C94" s="15"/>
      <c r="D94" s="15"/>
      <c r="E94" s="15"/>
      <c r="F94" s="15"/>
      <c r="G94" s="51"/>
      <c r="H94" s="192"/>
    </row>
    <row r="95" spans="1:8" ht="14.25">
      <c r="A95" s="844" t="s">
        <v>1570</v>
      </c>
      <c r="B95" s="22"/>
      <c r="E95" s="796" t="s">
        <v>141</v>
      </c>
      <c r="F95" s="15"/>
      <c r="G95" s="72">
        <f>SUM(G91:G93)</f>
        <v>0</v>
      </c>
      <c r="H95" s="192"/>
    </row>
    <row r="96" spans="2:8" ht="13.5" thickBot="1">
      <c r="B96" s="25"/>
      <c r="C96" s="27"/>
      <c r="D96" s="27"/>
      <c r="E96" s="27"/>
      <c r="F96" s="27"/>
      <c r="G96" s="27"/>
      <c r="H96" s="28"/>
    </row>
    <row r="97" spans="2:8" ht="12.75">
      <c r="B97" s="13"/>
      <c r="C97" s="15"/>
      <c r="D97" s="15"/>
      <c r="E97" s="15"/>
      <c r="F97" s="15"/>
      <c r="G97" s="15"/>
      <c r="H97" s="207"/>
    </row>
  </sheetData>
  <sheetProtection password="DDAC" sheet="1" objects="1" scenarios="1"/>
  <mergeCells count="11">
    <mergeCell ref="J2:K3"/>
    <mergeCell ref="B1:H1"/>
    <mergeCell ref="B2:H2"/>
    <mergeCell ref="B6:H6"/>
    <mergeCell ref="B11:H11"/>
    <mergeCell ref="B82:H82"/>
    <mergeCell ref="E4:F4"/>
    <mergeCell ref="B37:H37"/>
    <mergeCell ref="B58:H58"/>
    <mergeCell ref="B59:H59"/>
    <mergeCell ref="B60:H60"/>
  </mergeCells>
  <dataValidations count="1">
    <dataValidation type="list" allowBlank="1" showInputMessage="1" showErrorMessage="1" sqref="G42:G50 G54:G55">
      <formula1>"OUI, NON,OUI/NON"</formula1>
    </dataValidation>
  </dataValidation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80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8.8515625" style="0" hidden="1" customWidth="1"/>
    <col min="2" max="2" width="4.7109375" style="0" customWidth="1"/>
    <col min="3" max="3" width="5.7109375" style="0" customWidth="1"/>
    <col min="4" max="5" width="20.7109375" style="0" customWidth="1"/>
    <col min="6" max="6" width="15.7109375" style="0" customWidth="1"/>
    <col min="7" max="8" width="14.7109375" style="0" customWidth="1"/>
    <col min="10" max="11" width="11.7109375" style="0" customWidth="1"/>
  </cols>
  <sheetData>
    <row r="1" spans="2:8" ht="16.5" thickBot="1">
      <c r="B1" s="910" t="s">
        <v>184</v>
      </c>
      <c r="C1" s="910"/>
      <c r="D1" s="910"/>
      <c r="E1" s="910"/>
      <c r="F1" s="910"/>
      <c r="G1" s="910"/>
      <c r="H1" s="910"/>
    </row>
    <row r="2" spans="2:11" ht="15.75">
      <c r="B2" s="910" t="s">
        <v>1583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5" customHeight="1" thickBot="1">
      <c r="B3" s="12"/>
      <c r="C3" s="2"/>
      <c r="D3" s="2"/>
      <c r="E3" s="2"/>
      <c r="F3" s="2"/>
      <c r="G3" s="2"/>
      <c r="H3" s="2"/>
      <c r="J3" s="921"/>
      <c r="K3" s="922"/>
    </row>
    <row r="4" spans="2:8" ht="14.25">
      <c r="B4" s="13"/>
      <c r="C4" s="14"/>
      <c r="D4" s="18" t="s">
        <v>948</v>
      </c>
      <c r="E4" s="911">
        <f>0!D9</f>
        <v>0</v>
      </c>
      <c r="F4" s="912"/>
      <c r="G4" s="15"/>
      <c r="H4" s="15"/>
    </row>
    <row r="5" spans="2:8" ht="15" customHeight="1" thickBot="1">
      <c r="B5" s="13"/>
      <c r="C5" s="15"/>
      <c r="D5" s="15"/>
      <c r="E5" s="15"/>
      <c r="F5" s="15"/>
      <c r="G5" s="15"/>
      <c r="H5" s="15"/>
    </row>
    <row r="6" spans="2:8" ht="15" thickBot="1">
      <c r="B6" s="916" t="s">
        <v>673</v>
      </c>
      <c r="C6" s="917"/>
      <c r="D6" s="917"/>
      <c r="E6" s="917"/>
      <c r="F6" s="917"/>
      <c r="G6" s="917"/>
      <c r="H6" s="918"/>
    </row>
    <row r="7" spans="2:8" ht="12" customHeight="1">
      <c r="B7" s="150"/>
      <c r="C7" s="46"/>
      <c r="D7" s="46"/>
      <c r="E7" s="46"/>
      <c r="F7" s="46"/>
      <c r="G7" s="46"/>
      <c r="H7" s="47"/>
    </row>
    <row r="8" spans="2:8" ht="12.75">
      <c r="B8" s="22"/>
      <c r="C8" s="29" t="s">
        <v>1701</v>
      </c>
      <c r="D8" s="15"/>
      <c r="E8" s="15"/>
      <c r="F8" s="15"/>
      <c r="G8" s="15"/>
      <c r="H8" s="23"/>
    </row>
    <row r="9" spans="2:8" ht="9" customHeight="1">
      <c r="B9" s="22"/>
      <c r="C9" s="29"/>
      <c r="D9" s="15"/>
      <c r="E9" s="15"/>
      <c r="F9" s="15"/>
      <c r="G9" s="15"/>
      <c r="H9" s="23"/>
    </row>
    <row r="10" spans="2:8" ht="12.75">
      <c r="B10" s="22" t="s">
        <v>942</v>
      </c>
      <c r="C10" s="29"/>
      <c r="D10" s="15"/>
      <c r="E10" s="15"/>
      <c r="F10" s="15"/>
      <c r="G10" s="15"/>
      <c r="H10" s="23"/>
    </row>
    <row r="11" spans="2:8" ht="12.75">
      <c r="B11" s="22" t="s">
        <v>941</v>
      </c>
      <c r="C11" s="29"/>
      <c r="D11" s="15"/>
      <c r="E11" s="15"/>
      <c r="F11" s="15"/>
      <c r="G11" s="15"/>
      <c r="H11" s="23"/>
    </row>
    <row r="12" spans="2:8" ht="12" customHeight="1" thickBot="1">
      <c r="B12" s="25"/>
      <c r="C12" s="27"/>
      <c r="D12" s="27"/>
      <c r="E12" s="27"/>
      <c r="F12" s="27"/>
      <c r="G12" s="27"/>
      <c r="H12" s="28"/>
    </row>
    <row r="13" spans="2:8" ht="13.5" thickBot="1">
      <c r="B13" s="13"/>
      <c r="C13" s="15"/>
      <c r="D13" s="15"/>
      <c r="E13" s="15"/>
      <c r="F13" s="15"/>
      <c r="G13" s="15"/>
      <c r="H13" s="15"/>
    </row>
    <row r="14" spans="2:8" ht="15" thickBot="1">
      <c r="B14" s="913" t="s">
        <v>793</v>
      </c>
      <c r="C14" s="914"/>
      <c r="D14" s="914"/>
      <c r="E14" s="914"/>
      <c r="F14" s="914"/>
      <c r="G14" s="914"/>
      <c r="H14" s="915"/>
    </row>
    <row r="15" spans="2:8" ht="12" customHeight="1">
      <c r="B15" s="174"/>
      <c r="C15" s="46"/>
      <c r="D15" s="46"/>
      <c r="E15" s="46"/>
      <c r="F15" s="46"/>
      <c r="G15" s="46"/>
      <c r="H15" s="47"/>
    </row>
    <row r="16" spans="2:8" ht="12.75">
      <c r="B16" s="22" t="s">
        <v>943</v>
      </c>
      <c r="C16" s="15"/>
      <c r="D16" s="15"/>
      <c r="E16" s="15"/>
      <c r="F16" s="15"/>
      <c r="G16" s="15"/>
      <c r="H16" s="23"/>
    </row>
    <row r="17" spans="2:8" ht="12.75">
      <c r="B17" s="22" t="s">
        <v>944</v>
      </c>
      <c r="C17" s="15"/>
      <c r="D17" s="15"/>
      <c r="E17" s="15"/>
      <c r="F17" s="15"/>
      <c r="G17" s="15"/>
      <c r="H17" s="23"/>
    </row>
    <row r="18" spans="2:8" ht="12.75">
      <c r="B18" s="22" t="s">
        <v>945</v>
      </c>
      <c r="C18" s="15"/>
      <c r="D18" s="15"/>
      <c r="E18" s="15"/>
      <c r="F18" s="15"/>
      <c r="G18" s="15"/>
      <c r="H18" s="23"/>
    </row>
    <row r="19" spans="2:8" ht="12.75">
      <c r="B19" s="22"/>
      <c r="C19" s="15"/>
      <c r="D19" s="15"/>
      <c r="E19" s="15"/>
      <c r="F19" s="15"/>
      <c r="G19" s="15"/>
      <c r="H19" s="23"/>
    </row>
    <row r="20" spans="2:8" ht="12.75">
      <c r="B20" s="53" t="s">
        <v>962</v>
      </c>
      <c r="C20" s="42"/>
      <c r="D20" s="15"/>
      <c r="E20" s="15"/>
      <c r="F20" s="15"/>
      <c r="G20" s="15"/>
      <c r="H20" s="23"/>
    </row>
    <row r="21" spans="2:8" ht="12.75">
      <c r="B21" s="22" t="s">
        <v>1763</v>
      </c>
      <c r="C21" s="15"/>
      <c r="D21" s="15"/>
      <c r="E21" s="15"/>
      <c r="F21" s="15"/>
      <c r="G21" s="15"/>
      <c r="H21" s="23"/>
    </row>
    <row r="22" spans="2:8" ht="12.75">
      <c r="B22" s="53"/>
      <c r="C22" s="15"/>
      <c r="D22" s="15"/>
      <c r="E22" s="15"/>
      <c r="F22" s="15"/>
      <c r="G22" s="15"/>
      <c r="H22" s="23"/>
    </row>
    <row r="23" spans="2:8" ht="12.75">
      <c r="B23" s="22" t="s">
        <v>716</v>
      </c>
      <c r="C23" s="15"/>
      <c r="D23" s="15"/>
      <c r="E23" s="15"/>
      <c r="F23" s="15"/>
      <c r="G23" s="15"/>
      <c r="H23" s="23"/>
    </row>
    <row r="24" spans="2:8" ht="12.75">
      <c r="B24" s="40" t="s">
        <v>1878</v>
      </c>
      <c r="C24" s="15"/>
      <c r="D24" s="15"/>
      <c r="E24" s="15"/>
      <c r="F24" s="15"/>
      <c r="G24" s="15"/>
      <c r="H24" s="23"/>
    </row>
    <row r="25" spans="2:8" ht="12.75">
      <c r="B25" s="22"/>
      <c r="C25" s="15"/>
      <c r="D25" s="15"/>
      <c r="E25" s="15"/>
      <c r="F25" s="15"/>
      <c r="G25" s="15"/>
      <c r="H25" s="23"/>
    </row>
    <row r="26" spans="2:8" ht="12.75">
      <c r="B26" s="41" t="s">
        <v>906</v>
      </c>
      <c r="C26" s="15"/>
      <c r="D26" s="15"/>
      <c r="E26" s="15"/>
      <c r="F26" s="15"/>
      <c r="G26" s="15"/>
      <c r="H26" s="23"/>
    </row>
    <row r="27" spans="2:8" ht="12.75">
      <c r="B27" s="41" t="s">
        <v>931</v>
      </c>
      <c r="C27" s="15"/>
      <c r="D27" s="15"/>
      <c r="E27" s="15"/>
      <c r="F27" s="15"/>
      <c r="G27" s="15"/>
      <c r="H27" s="23"/>
    </row>
    <row r="28" spans="2:8" ht="12.75">
      <c r="B28" s="43" t="s">
        <v>672</v>
      </c>
      <c r="C28" s="15"/>
      <c r="D28" s="15"/>
      <c r="E28" s="15"/>
      <c r="F28" s="15"/>
      <c r="G28" s="15"/>
      <c r="H28" s="23"/>
    </row>
    <row r="29" spans="2:8" ht="12.75">
      <c r="B29" s="43"/>
      <c r="C29" s="15"/>
      <c r="D29" s="15"/>
      <c r="E29" s="15"/>
      <c r="F29" s="15"/>
      <c r="G29" s="15"/>
      <c r="H29" s="23"/>
    </row>
    <row r="30" spans="2:8" ht="12.75">
      <c r="B30" s="77" t="s">
        <v>939</v>
      </c>
      <c r="C30" s="15"/>
      <c r="D30" s="15"/>
      <c r="E30" s="15"/>
      <c r="F30" s="15"/>
      <c r="G30" s="15"/>
      <c r="H30" s="23"/>
    </row>
    <row r="31" spans="2:8" ht="12.75">
      <c r="B31" s="43"/>
      <c r="C31" s="15"/>
      <c r="D31" s="15"/>
      <c r="E31" s="15"/>
      <c r="F31" s="15"/>
      <c r="G31" s="15"/>
      <c r="H31" s="23"/>
    </row>
    <row r="32" spans="2:8" ht="12.75">
      <c r="B32" s="797" t="s">
        <v>577</v>
      </c>
      <c r="C32" s="15"/>
      <c r="D32" s="15"/>
      <c r="E32" s="15"/>
      <c r="F32" s="15"/>
      <c r="G32" s="15"/>
      <c r="H32" s="23"/>
    </row>
    <row r="33" spans="2:8" ht="12.75">
      <c r="B33" s="43" t="s">
        <v>1</v>
      </c>
      <c r="C33" s="15"/>
      <c r="D33" s="15"/>
      <c r="E33" s="15"/>
      <c r="F33" s="15"/>
      <c r="G33" s="15"/>
      <c r="H33" s="23"/>
    </row>
    <row r="34" spans="2:8" ht="12.75">
      <c r="B34" s="43" t="s">
        <v>578</v>
      </c>
      <c r="C34" s="15"/>
      <c r="D34" s="15"/>
      <c r="E34" s="15"/>
      <c r="F34" s="15"/>
      <c r="G34" s="15"/>
      <c r="H34" s="23"/>
    </row>
    <row r="35" spans="2:8" ht="12" customHeight="1" thickBot="1">
      <c r="B35" s="25"/>
      <c r="C35" s="27"/>
      <c r="D35" s="179"/>
      <c r="E35" s="179"/>
      <c r="F35" s="179"/>
      <c r="G35" s="179"/>
      <c r="H35" s="181"/>
    </row>
    <row r="36" spans="2:8" ht="13.5" thickBot="1">
      <c r="B36" s="12"/>
      <c r="C36" s="2"/>
      <c r="D36" s="2"/>
      <c r="E36" s="2"/>
      <c r="F36" s="2"/>
      <c r="G36" s="2"/>
      <c r="H36" s="2"/>
    </row>
    <row r="37" spans="2:8" ht="15" thickBot="1">
      <c r="B37" s="913" t="s">
        <v>1978</v>
      </c>
      <c r="C37" s="914"/>
      <c r="D37" s="914"/>
      <c r="E37" s="914"/>
      <c r="F37" s="914"/>
      <c r="G37" s="914"/>
      <c r="H37" s="915"/>
    </row>
    <row r="38" spans="2:8" ht="12.75">
      <c r="B38" s="150"/>
      <c r="C38" s="46"/>
      <c r="D38" s="46"/>
      <c r="E38" s="46"/>
      <c r="F38" s="46"/>
      <c r="G38" s="199"/>
      <c r="H38" s="168"/>
    </row>
    <row r="39" spans="1:8" ht="12.75">
      <c r="A39" s="2" t="s">
        <v>437</v>
      </c>
      <c r="B39" s="22"/>
      <c r="C39" s="15" t="s">
        <v>185</v>
      </c>
      <c r="D39" s="15"/>
      <c r="E39" s="15"/>
      <c r="F39" s="15"/>
      <c r="G39" s="48"/>
      <c r="H39" s="49"/>
    </row>
    <row r="40" spans="1:8" ht="9" customHeight="1">
      <c r="A40" s="2"/>
      <c r="B40" s="22"/>
      <c r="C40" s="15"/>
      <c r="D40" s="15"/>
      <c r="E40" s="15"/>
      <c r="F40" s="15"/>
      <c r="G40" s="51"/>
      <c r="H40" s="49"/>
    </row>
    <row r="41" spans="1:8" ht="12.75">
      <c r="A41" s="2" t="s">
        <v>1484</v>
      </c>
      <c r="B41" s="22"/>
      <c r="C41" s="15"/>
      <c r="D41" s="15" t="s">
        <v>1076</v>
      </c>
      <c r="E41" s="15"/>
      <c r="F41" s="15"/>
      <c r="G41" s="54" t="s">
        <v>1974</v>
      </c>
      <c r="H41" s="160"/>
    </row>
    <row r="42" spans="1:8" ht="12.75">
      <c r="A42" s="2" t="s">
        <v>1485</v>
      </c>
      <c r="B42" s="22"/>
      <c r="C42" s="15"/>
      <c r="D42" s="15" t="s">
        <v>1077</v>
      </c>
      <c r="E42" s="15"/>
      <c r="F42" s="15"/>
      <c r="G42" s="54" t="s">
        <v>1974</v>
      </c>
      <c r="H42" s="160"/>
    </row>
    <row r="43" spans="1:8" ht="12.75">
      <c r="A43" s="2" t="s">
        <v>295</v>
      </c>
      <c r="B43" s="22"/>
      <c r="C43" s="15"/>
      <c r="D43" s="15" t="s">
        <v>1078</v>
      </c>
      <c r="E43" s="15"/>
      <c r="F43" s="15"/>
      <c r="G43" s="54" t="s">
        <v>1974</v>
      </c>
      <c r="H43" s="160"/>
    </row>
    <row r="44" spans="1:8" ht="12.75">
      <c r="A44" s="2" t="s">
        <v>1516</v>
      </c>
      <c r="B44" s="22"/>
      <c r="C44" s="15"/>
      <c r="D44" s="15" t="s">
        <v>1079</v>
      </c>
      <c r="E44" s="15"/>
      <c r="F44" s="15"/>
      <c r="G44" s="54" t="s">
        <v>1974</v>
      </c>
      <c r="H44" s="160"/>
    </row>
    <row r="45" spans="1:8" ht="12.75">
      <c r="A45" s="2" t="s">
        <v>296</v>
      </c>
      <c r="B45" s="22"/>
      <c r="C45" s="15"/>
      <c r="D45" s="15" t="s">
        <v>1080</v>
      </c>
      <c r="E45" s="15"/>
      <c r="F45" s="15"/>
      <c r="G45" s="54" t="s">
        <v>1974</v>
      </c>
      <c r="H45" s="160"/>
    </row>
    <row r="46" spans="1:8" ht="12.75">
      <c r="A46" s="2" t="s">
        <v>1493</v>
      </c>
      <c r="B46" s="22"/>
      <c r="C46" s="15"/>
      <c r="D46" s="15" t="s">
        <v>1081</v>
      </c>
      <c r="E46" s="15"/>
      <c r="F46" s="15"/>
      <c r="G46" s="54" t="s">
        <v>1974</v>
      </c>
      <c r="H46" s="160"/>
    </row>
    <row r="47" spans="1:8" ht="12.75">
      <c r="A47" s="2" t="s">
        <v>740</v>
      </c>
      <c r="B47" s="22"/>
      <c r="C47" s="15"/>
      <c r="D47" s="15" t="s">
        <v>1082</v>
      </c>
      <c r="E47" s="15"/>
      <c r="F47" s="15"/>
      <c r="G47" s="54" t="s">
        <v>1974</v>
      </c>
      <c r="H47" s="160"/>
    </row>
    <row r="48" spans="1:8" ht="12.75">
      <c r="A48" s="2" t="s">
        <v>1517</v>
      </c>
      <c r="B48" s="22"/>
      <c r="C48" s="15"/>
      <c r="D48" s="15" t="s">
        <v>1083</v>
      </c>
      <c r="E48" s="15"/>
      <c r="F48" s="15"/>
      <c r="G48" s="54" t="s">
        <v>1974</v>
      </c>
      <c r="H48" s="160"/>
    </row>
    <row r="49" spans="1:8" ht="12.75">
      <c r="A49" s="2" t="s">
        <v>1518</v>
      </c>
      <c r="B49" s="22"/>
      <c r="C49" s="15"/>
      <c r="D49" s="15" t="s">
        <v>1084</v>
      </c>
      <c r="E49" s="15"/>
      <c r="F49" s="15"/>
      <c r="G49" s="54"/>
      <c r="H49" s="23"/>
    </row>
    <row r="50" spans="1:8" ht="12.75">
      <c r="A50" s="2" t="s">
        <v>1519</v>
      </c>
      <c r="B50" s="22"/>
      <c r="C50" s="15"/>
      <c r="D50" s="15" t="s">
        <v>1084</v>
      </c>
      <c r="E50" s="15"/>
      <c r="F50" s="15"/>
      <c r="G50" s="54"/>
      <c r="H50" s="49"/>
    </row>
    <row r="51" spans="1:8" ht="12.75">
      <c r="A51" s="2" t="s">
        <v>281</v>
      </c>
      <c r="B51" s="22"/>
      <c r="C51" s="15"/>
      <c r="D51" s="15" t="s">
        <v>1084</v>
      </c>
      <c r="E51" s="15"/>
      <c r="F51" s="15"/>
      <c r="G51" s="54"/>
      <c r="H51" s="49"/>
    </row>
    <row r="52" spans="1:8" ht="13.5" thickBot="1">
      <c r="A52" s="2"/>
      <c r="B52" s="25"/>
      <c r="C52" s="27"/>
      <c r="D52" s="27"/>
      <c r="E52" s="27"/>
      <c r="F52" s="27"/>
      <c r="G52" s="59"/>
      <c r="H52" s="60"/>
    </row>
    <row r="53" spans="1:8" ht="13.5" thickBot="1">
      <c r="A53" s="2"/>
      <c r="B53" s="13"/>
      <c r="C53" s="15"/>
      <c r="D53" s="15"/>
      <c r="E53" s="15"/>
      <c r="F53" s="15"/>
      <c r="G53" s="51"/>
      <c r="H53" s="51"/>
    </row>
    <row r="54" spans="1:8" ht="15" thickBot="1">
      <c r="A54" s="2" t="s">
        <v>744</v>
      </c>
      <c r="B54" s="913" t="s">
        <v>546</v>
      </c>
      <c r="C54" s="914"/>
      <c r="D54" s="914"/>
      <c r="E54" s="914"/>
      <c r="F54" s="914"/>
      <c r="G54" s="914"/>
      <c r="H54" s="915"/>
    </row>
    <row r="55" spans="1:8" ht="12.75">
      <c r="A55" s="2"/>
      <c r="B55" s="923" t="s">
        <v>1754</v>
      </c>
      <c r="C55" s="924"/>
      <c r="D55" s="924"/>
      <c r="E55" s="924"/>
      <c r="F55" s="924"/>
      <c r="G55" s="924"/>
      <c r="H55" s="925"/>
    </row>
    <row r="56" spans="1:8" ht="12.75">
      <c r="A56" s="2"/>
      <c r="B56" s="926" t="s">
        <v>1755</v>
      </c>
      <c r="C56" s="927"/>
      <c r="D56" s="927"/>
      <c r="E56" s="927"/>
      <c r="F56" s="927"/>
      <c r="G56" s="927"/>
      <c r="H56" s="928"/>
    </row>
    <row r="57" spans="1:8" ht="12.75">
      <c r="A57" s="2"/>
      <c r="B57" s="22"/>
      <c r="C57" s="15"/>
      <c r="D57" s="15"/>
      <c r="E57" s="15"/>
      <c r="F57" s="15"/>
      <c r="G57" s="15"/>
      <c r="H57" s="23"/>
    </row>
    <row r="58" spans="1:8" ht="12.75">
      <c r="A58" s="2"/>
      <c r="B58" s="92" t="s">
        <v>1147</v>
      </c>
      <c r="C58" s="15"/>
      <c r="D58" s="15"/>
      <c r="E58" s="15"/>
      <c r="F58" s="15"/>
      <c r="G58" s="15"/>
      <c r="H58" s="23"/>
    </row>
    <row r="59" spans="1:8" ht="12.75">
      <c r="A59" s="2"/>
      <c r="B59" s="77" t="s">
        <v>719</v>
      </c>
      <c r="C59" s="15"/>
      <c r="D59" s="15"/>
      <c r="E59" s="15"/>
      <c r="F59" s="15"/>
      <c r="G59" s="15"/>
      <c r="H59" s="23"/>
    </row>
    <row r="60" spans="1:8" ht="12.75">
      <c r="A60" s="2"/>
      <c r="B60" s="22"/>
      <c r="C60" s="15"/>
      <c r="D60" s="15"/>
      <c r="E60" s="15"/>
      <c r="F60" s="15"/>
      <c r="G60" s="15"/>
      <c r="H60" s="23"/>
    </row>
    <row r="61" spans="1:8" ht="12.75">
      <c r="A61" s="2" t="s">
        <v>738</v>
      </c>
      <c r="B61" s="22"/>
      <c r="C61" s="15" t="s">
        <v>678</v>
      </c>
      <c r="D61" s="15"/>
      <c r="E61" s="15"/>
      <c r="F61" s="15"/>
      <c r="G61" s="719">
        <f>SUM(F62:F65)</f>
        <v>0</v>
      </c>
      <c r="H61" s="23"/>
    </row>
    <row r="62" spans="1:8" ht="12.75">
      <c r="A62" s="2" t="s">
        <v>1332</v>
      </c>
      <c r="B62" s="22"/>
      <c r="C62" s="15"/>
      <c r="D62" s="15" t="s">
        <v>713</v>
      </c>
      <c r="E62" s="15"/>
      <c r="F62" s="69"/>
      <c r="G62" s="95"/>
      <c r="H62" s="23"/>
    </row>
    <row r="63" spans="1:8" ht="12.75">
      <c r="A63" s="2" t="s">
        <v>1333</v>
      </c>
      <c r="B63" s="22"/>
      <c r="C63" s="15"/>
      <c r="D63" s="15" t="s">
        <v>710</v>
      </c>
      <c r="E63" s="15"/>
      <c r="F63" s="69"/>
      <c r="G63" s="95"/>
      <c r="H63" s="23"/>
    </row>
    <row r="64" spans="1:8" ht="12.75">
      <c r="A64" s="2" t="s">
        <v>1334</v>
      </c>
      <c r="B64" s="22"/>
      <c r="C64" s="15"/>
      <c r="D64" s="15" t="s">
        <v>711</v>
      </c>
      <c r="E64" s="15"/>
      <c r="F64" s="69"/>
      <c r="G64" s="95"/>
      <c r="H64" s="23"/>
    </row>
    <row r="65" spans="1:8" ht="12.75">
      <c r="A65" s="2" t="s">
        <v>1328</v>
      </c>
      <c r="B65" s="22"/>
      <c r="C65" s="15"/>
      <c r="D65" s="15" t="s">
        <v>712</v>
      </c>
      <c r="E65" s="15"/>
      <c r="F65" s="69"/>
      <c r="G65" s="95"/>
      <c r="H65" s="23"/>
    </row>
    <row r="66" spans="1:8" ht="12.75">
      <c r="A66" s="2"/>
      <c r="B66" s="22"/>
      <c r="C66" s="15"/>
      <c r="D66" s="15"/>
      <c r="E66" s="15"/>
      <c r="F66" s="15"/>
      <c r="G66" s="158"/>
      <c r="H66" s="23"/>
    </row>
    <row r="67" spans="1:8" ht="12.75">
      <c r="A67" s="2" t="s">
        <v>753</v>
      </c>
      <c r="B67" s="22"/>
      <c r="C67" s="15" t="s">
        <v>1852</v>
      </c>
      <c r="D67" s="15"/>
      <c r="E67" s="15"/>
      <c r="F67" s="15"/>
      <c r="G67" s="69"/>
      <c r="H67" s="23"/>
    </row>
    <row r="68" spans="1:8" ht="12.75">
      <c r="A68" s="2"/>
      <c r="B68" s="22"/>
      <c r="C68" s="15"/>
      <c r="D68" s="15"/>
      <c r="E68" s="15"/>
      <c r="F68" s="15"/>
      <c r="G68" s="166"/>
      <c r="H68" s="23"/>
    </row>
    <row r="69" spans="1:8" ht="12.75">
      <c r="A69" s="2" t="s">
        <v>754</v>
      </c>
      <c r="B69" s="22"/>
      <c r="C69" s="70" t="s">
        <v>41</v>
      </c>
      <c r="D69" s="15"/>
      <c r="E69" s="15"/>
      <c r="F69" s="15"/>
      <c r="G69" s="69"/>
      <c r="H69" s="23"/>
    </row>
    <row r="70" spans="1:8" ht="12.75">
      <c r="A70" s="2"/>
      <c r="B70" s="22"/>
      <c r="C70" s="15"/>
      <c r="D70" s="15"/>
      <c r="E70" s="15"/>
      <c r="F70" s="15"/>
      <c r="G70" s="166"/>
      <c r="H70" s="23"/>
    </row>
    <row r="71" spans="1:8" ht="12.75">
      <c r="A71" s="2" t="s">
        <v>732</v>
      </c>
      <c r="B71" s="22" t="s">
        <v>1595</v>
      </c>
      <c r="C71" s="15"/>
      <c r="D71" s="15"/>
      <c r="E71" s="29" t="s">
        <v>789</v>
      </c>
      <c r="F71" s="15"/>
      <c r="G71" s="72">
        <f>SUM(G61,G67,G69)</f>
        <v>0</v>
      </c>
      <c r="H71" s="23"/>
    </row>
    <row r="72" spans="1:8" ht="13.5" thickBot="1">
      <c r="A72" s="2"/>
      <c r="B72" s="25"/>
      <c r="C72" s="27"/>
      <c r="D72" s="27"/>
      <c r="E72" s="27"/>
      <c r="F72" s="27"/>
      <c r="G72" s="268"/>
      <c r="H72" s="28"/>
    </row>
    <row r="73" spans="1:8" ht="13.5" thickBot="1">
      <c r="A73" s="2"/>
      <c r="B73" s="12"/>
      <c r="C73" s="2"/>
      <c r="D73" s="2"/>
      <c r="E73" s="2"/>
      <c r="F73" s="2"/>
      <c r="G73" s="2"/>
      <c r="H73" s="2"/>
    </row>
    <row r="74" spans="1:8" ht="15" thickBot="1">
      <c r="A74" s="2" t="s">
        <v>737</v>
      </c>
      <c r="B74" s="913" t="s">
        <v>1980</v>
      </c>
      <c r="C74" s="914"/>
      <c r="D74" s="914"/>
      <c r="E74" s="914"/>
      <c r="F74" s="914"/>
      <c r="G74" s="914"/>
      <c r="H74" s="915"/>
    </row>
    <row r="75" spans="1:8" ht="12.75">
      <c r="A75" s="2"/>
      <c r="B75" s="76"/>
      <c r="C75" s="46"/>
      <c r="D75" s="46"/>
      <c r="E75" s="46"/>
      <c r="F75" s="46"/>
      <c r="G75" s="46"/>
      <c r="H75" s="47"/>
    </row>
    <row r="76" spans="1:8" ht="14.25">
      <c r="A76" s="2"/>
      <c r="B76" s="442" t="s">
        <v>402</v>
      </c>
      <c r="C76" s="15"/>
      <c r="D76" s="15"/>
      <c r="E76" s="15"/>
      <c r="F76" s="15"/>
      <c r="G76" s="15"/>
      <c r="H76" s="23"/>
    </row>
    <row r="77" spans="1:8" ht="12.75">
      <c r="A77" s="2"/>
      <c r="B77" s="444"/>
      <c r="C77" s="15"/>
      <c r="D77" s="15"/>
      <c r="E77" s="15"/>
      <c r="F77" s="15"/>
      <c r="G77" s="15"/>
      <c r="H77" s="23"/>
    </row>
    <row r="78" spans="1:8" ht="12.75">
      <c r="A78" s="2" t="s">
        <v>1492</v>
      </c>
      <c r="B78" s="198"/>
      <c r="C78" s="15"/>
      <c r="D78" s="2"/>
      <c r="E78" s="15" t="s">
        <v>1132</v>
      </c>
      <c r="F78" s="15"/>
      <c r="G78" s="271"/>
      <c r="H78" s="23"/>
    </row>
    <row r="79" spans="2:8" ht="13.5" thickBot="1">
      <c r="B79" s="81"/>
      <c r="C79" s="27"/>
      <c r="D79" s="27"/>
      <c r="E79" s="27"/>
      <c r="F79" s="27"/>
      <c r="G79" s="27"/>
      <c r="H79" s="28"/>
    </row>
    <row r="80" spans="2:8" ht="12.75">
      <c r="B80" s="798"/>
      <c r="C80" s="15"/>
      <c r="D80" s="15"/>
      <c r="E80" s="15"/>
      <c r="F80" s="15"/>
      <c r="G80" s="15"/>
      <c r="H80" s="15"/>
    </row>
  </sheetData>
  <sheetProtection password="DDAC" sheet="1" objects="1" scenarios="1"/>
  <mergeCells count="11">
    <mergeCell ref="B14:H14"/>
    <mergeCell ref="B74:H74"/>
    <mergeCell ref="B55:H55"/>
    <mergeCell ref="B54:H54"/>
    <mergeCell ref="B37:H37"/>
    <mergeCell ref="J2:K3"/>
    <mergeCell ref="B1:H1"/>
    <mergeCell ref="B2:H2"/>
    <mergeCell ref="B56:H56"/>
    <mergeCell ref="E4:F4"/>
    <mergeCell ref="B6:H6"/>
  </mergeCells>
  <dataValidations count="1">
    <dataValidation type="list" allowBlank="1" showInputMessage="1" showErrorMessage="1" sqref="G41:G48">
      <formula1>"OUI, NON,OUI/NON"</formula1>
    </dataValidation>
  </dataValidation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53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94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8.8515625" style="0" hidden="1" customWidth="1"/>
    <col min="2" max="2" width="4.00390625" style="0" customWidth="1"/>
    <col min="3" max="3" width="5.7109375" style="0" customWidth="1"/>
    <col min="4" max="5" width="20.7109375" style="0" customWidth="1"/>
    <col min="6" max="6" width="16.28125" style="0" customWidth="1"/>
    <col min="7" max="7" width="15.7109375" style="0" customWidth="1"/>
    <col min="8" max="8" width="13.7109375" style="0" customWidth="1"/>
    <col min="10" max="11" width="11.7109375" style="0" customWidth="1"/>
  </cols>
  <sheetData>
    <row r="1" spans="2:8" ht="16.5" thickBot="1">
      <c r="B1" s="910" t="s">
        <v>1065</v>
      </c>
      <c r="C1" s="910"/>
      <c r="D1" s="910"/>
      <c r="E1" s="910"/>
      <c r="F1" s="910"/>
      <c r="G1" s="910"/>
      <c r="H1" s="910"/>
    </row>
    <row r="2" spans="2:11" ht="15.75">
      <c r="B2" s="910" t="s">
        <v>1584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5" customHeight="1" thickBot="1">
      <c r="B3" s="12"/>
      <c r="C3" s="2"/>
      <c r="D3" s="2"/>
      <c r="E3" s="2"/>
      <c r="F3" s="2"/>
      <c r="G3" s="2"/>
      <c r="H3" s="2"/>
      <c r="J3" s="921"/>
      <c r="K3" s="922"/>
    </row>
    <row r="4" spans="2:8" ht="14.25">
      <c r="B4" s="13"/>
      <c r="C4" s="14"/>
      <c r="D4" s="18" t="s">
        <v>948</v>
      </c>
      <c r="E4" s="911">
        <f>0!D9</f>
        <v>0</v>
      </c>
      <c r="F4" s="912"/>
      <c r="G4" s="15"/>
      <c r="H4" s="15"/>
    </row>
    <row r="5" spans="2:8" ht="15" customHeight="1" thickBot="1">
      <c r="B5" s="13"/>
      <c r="C5" s="15"/>
      <c r="D5" s="15"/>
      <c r="E5" s="15"/>
      <c r="F5" s="15"/>
      <c r="G5" s="15"/>
      <c r="H5" s="15"/>
    </row>
    <row r="6" spans="2:8" ht="15" thickBot="1">
      <c r="B6" s="916" t="s">
        <v>673</v>
      </c>
      <c r="C6" s="917"/>
      <c r="D6" s="917"/>
      <c r="E6" s="917"/>
      <c r="F6" s="917"/>
      <c r="G6" s="917"/>
      <c r="H6" s="918"/>
    </row>
    <row r="7" spans="2:8" ht="12" customHeight="1">
      <c r="B7" s="150"/>
      <c r="C7" s="46"/>
      <c r="D7" s="46"/>
      <c r="E7" s="46"/>
      <c r="F7" s="46"/>
      <c r="G7" s="46"/>
      <c r="H7" s="47"/>
    </row>
    <row r="8" spans="2:8" ht="12.75">
      <c r="B8" s="22"/>
      <c r="C8" s="29" t="s">
        <v>1051</v>
      </c>
      <c r="D8" s="15"/>
      <c r="E8" s="15"/>
      <c r="F8" s="15"/>
      <c r="G8" s="15"/>
      <c r="H8" s="23"/>
    </row>
    <row r="9" spans="2:8" ht="12" customHeight="1" thickBot="1">
      <c r="B9" s="25"/>
      <c r="C9" s="27"/>
      <c r="D9" s="27"/>
      <c r="E9" s="27"/>
      <c r="F9" s="27"/>
      <c r="G9" s="27"/>
      <c r="H9" s="28"/>
    </row>
    <row r="10" spans="2:8" ht="13.5" thickBot="1">
      <c r="B10" s="13"/>
      <c r="C10" s="15"/>
      <c r="D10" s="15"/>
      <c r="E10" s="15"/>
      <c r="F10" s="15"/>
      <c r="G10" s="15"/>
      <c r="H10" s="15"/>
    </row>
    <row r="11" spans="2:8" ht="15" thickBot="1">
      <c r="B11" s="913" t="s">
        <v>793</v>
      </c>
      <c r="C11" s="914"/>
      <c r="D11" s="914"/>
      <c r="E11" s="914"/>
      <c r="F11" s="914"/>
      <c r="G11" s="914"/>
      <c r="H11" s="915"/>
    </row>
    <row r="12" spans="2:8" ht="12.75">
      <c r="B12" s="174"/>
      <c r="C12" s="46"/>
      <c r="D12" s="46"/>
      <c r="E12" s="46"/>
      <c r="F12" s="46"/>
      <c r="G12" s="46"/>
      <c r="H12" s="47"/>
    </row>
    <row r="13" spans="2:8" ht="12.75">
      <c r="B13" s="22" t="s">
        <v>1702</v>
      </c>
      <c r="C13" s="15"/>
      <c r="D13" s="15"/>
      <c r="E13" s="15"/>
      <c r="F13" s="15"/>
      <c r="G13" s="15"/>
      <c r="H13" s="23"/>
    </row>
    <row r="14" spans="2:8" ht="12.75">
      <c r="B14" s="22"/>
      <c r="C14" s="15"/>
      <c r="D14" s="15"/>
      <c r="E14" s="15"/>
      <c r="F14" s="15"/>
      <c r="G14" s="15"/>
      <c r="H14" s="23"/>
    </row>
    <row r="15" spans="2:8" ht="12.75">
      <c r="B15" s="53" t="s">
        <v>962</v>
      </c>
      <c r="C15" s="15"/>
      <c r="D15" s="15"/>
      <c r="E15" s="15"/>
      <c r="F15" s="15"/>
      <c r="G15" s="15"/>
      <c r="H15" s="23"/>
    </row>
    <row r="16" spans="2:8" ht="12.75">
      <c r="B16" s="22" t="s">
        <v>716</v>
      </c>
      <c r="C16" s="15"/>
      <c r="D16" s="15"/>
      <c r="E16" s="15"/>
      <c r="F16" s="15"/>
      <c r="G16" s="15"/>
      <c r="H16" s="23"/>
    </row>
    <row r="17" spans="2:8" ht="12.75">
      <c r="B17" s="40" t="s">
        <v>1878</v>
      </c>
      <c r="C17" s="15"/>
      <c r="D17" s="15"/>
      <c r="E17" s="15"/>
      <c r="F17" s="15"/>
      <c r="G17" s="15"/>
      <c r="H17" s="23"/>
    </row>
    <row r="18" spans="2:8" ht="12.75">
      <c r="B18" s="22"/>
      <c r="C18" s="15"/>
      <c r="D18" s="15"/>
      <c r="E18" s="15"/>
      <c r="F18" s="15"/>
      <c r="G18" s="15"/>
      <c r="H18" s="23"/>
    </row>
    <row r="19" spans="2:8" ht="12.75">
      <c r="B19" s="41" t="s">
        <v>906</v>
      </c>
      <c r="C19" s="15"/>
      <c r="D19" s="15"/>
      <c r="E19" s="15"/>
      <c r="F19" s="15"/>
      <c r="G19" s="15"/>
      <c r="H19" s="23"/>
    </row>
    <row r="20" spans="2:8" ht="12.75">
      <c r="B20" s="41" t="s">
        <v>932</v>
      </c>
      <c r="C20" s="15"/>
      <c r="D20" s="15"/>
      <c r="E20" s="15"/>
      <c r="F20" s="15"/>
      <c r="G20" s="15"/>
      <c r="H20" s="23"/>
    </row>
    <row r="21" spans="2:8" ht="12.75">
      <c r="B21" s="43" t="s">
        <v>672</v>
      </c>
      <c r="C21" s="15"/>
      <c r="D21" s="15"/>
      <c r="E21" s="15"/>
      <c r="F21" s="15"/>
      <c r="G21" s="15"/>
      <c r="H21" s="23"/>
    </row>
    <row r="22" spans="2:8" ht="12.75">
      <c r="B22" s="22"/>
      <c r="C22" s="42"/>
      <c r="D22" s="42"/>
      <c r="E22" s="15"/>
      <c r="F22" s="15"/>
      <c r="G22" s="15"/>
      <c r="H22" s="23"/>
    </row>
    <row r="23" spans="2:8" ht="12.75">
      <c r="B23" s="53" t="s">
        <v>963</v>
      </c>
      <c r="C23" s="15"/>
      <c r="D23" s="15"/>
      <c r="E23" s="15"/>
      <c r="F23" s="15"/>
      <c r="G23" s="15"/>
      <c r="H23" s="23"/>
    </row>
    <row r="24" spans="2:8" ht="12.75">
      <c r="B24" s="22" t="s">
        <v>1610</v>
      </c>
      <c r="C24" s="15"/>
      <c r="D24" s="15"/>
      <c r="E24" s="15"/>
      <c r="F24" s="15"/>
      <c r="G24" s="15"/>
      <c r="H24" s="23"/>
    </row>
    <row r="25" spans="2:8" ht="12.75">
      <c r="B25" s="22" t="s">
        <v>422</v>
      </c>
      <c r="C25" s="15"/>
      <c r="D25" s="15"/>
      <c r="E25" s="15"/>
      <c r="F25" s="15"/>
      <c r="G25" s="15"/>
      <c r="H25" s="23"/>
    </row>
    <row r="26" spans="2:8" ht="12.75">
      <c r="B26" s="22"/>
      <c r="C26" s="42"/>
      <c r="D26" s="15"/>
      <c r="E26" s="15"/>
      <c r="F26" s="15"/>
      <c r="G26" s="15"/>
      <c r="H26" s="23"/>
    </row>
    <row r="27" spans="2:8" ht="12.75">
      <c r="B27" s="22" t="s">
        <v>1636</v>
      </c>
      <c r="C27" s="42"/>
      <c r="D27" s="15"/>
      <c r="E27" s="15"/>
      <c r="F27" s="15"/>
      <c r="G27" s="15"/>
      <c r="H27" s="23"/>
    </row>
    <row r="28" spans="2:8" ht="12.75">
      <c r="B28" s="22" t="s">
        <v>1637</v>
      </c>
      <c r="C28" s="42"/>
      <c r="D28" s="15"/>
      <c r="E28" s="15"/>
      <c r="F28" s="15"/>
      <c r="G28" s="15"/>
      <c r="H28" s="23"/>
    </row>
    <row r="29" spans="2:8" ht="13.5" thickBot="1">
      <c r="B29" s="25"/>
      <c r="C29" s="27"/>
      <c r="D29" s="27"/>
      <c r="E29" s="27"/>
      <c r="F29" s="27"/>
      <c r="G29" s="27"/>
      <c r="H29" s="28"/>
    </row>
    <row r="30" spans="2:8" ht="13.5" thickBot="1">
      <c r="B30" s="13"/>
      <c r="C30" s="15"/>
      <c r="D30" s="15"/>
      <c r="E30" s="15"/>
      <c r="F30" s="15"/>
      <c r="G30" s="15"/>
      <c r="H30" s="15"/>
    </row>
    <row r="31" spans="2:8" ht="15" thickBot="1">
      <c r="B31" s="913" t="s">
        <v>1978</v>
      </c>
      <c r="C31" s="914"/>
      <c r="D31" s="914"/>
      <c r="E31" s="914"/>
      <c r="F31" s="914"/>
      <c r="G31" s="914"/>
      <c r="H31" s="915"/>
    </row>
    <row r="32" spans="2:8" ht="12.75">
      <c r="B32" s="45"/>
      <c r="C32" s="46"/>
      <c r="D32" s="46"/>
      <c r="E32" s="46"/>
      <c r="F32" s="46"/>
      <c r="G32" s="46"/>
      <c r="H32" s="47"/>
    </row>
    <row r="33" spans="1:8" ht="12.75">
      <c r="A33" s="2" t="s">
        <v>741</v>
      </c>
      <c r="B33" s="198" t="s">
        <v>254</v>
      </c>
      <c r="D33" s="15"/>
      <c r="E33" s="15"/>
      <c r="F33" s="15"/>
      <c r="G33" s="48"/>
      <c r="H33" s="49"/>
    </row>
    <row r="34" spans="1:8" ht="12.75">
      <c r="A34" s="2"/>
      <c r="B34" s="22"/>
      <c r="C34" s="186"/>
      <c r="D34" s="15"/>
      <c r="E34" s="15"/>
      <c r="F34" s="15"/>
      <c r="G34" s="51"/>
      <c r="H34" s="49"/>
    </row>
    <row r="35" spans="1:8" ht="12.75">
      <c r="A35" s="2" t="s">
        <v>438</v>
      </c>
      <c r="B35" s="22"/>
      <c r="C35" s="15" t="s">
        <v>388</v>
      </c>
      <c r="D35" s="15"/>
      <c r="E35" s="15"/>
      <c r="F35" s="15"/>
      <c r="G35" s="54" t="s">
        <v>1974</v>
      </c>
      <c r="H35" s="160"/>
    </row>
    <row r="36" spans="1:8" ht="12.75">
      <c r="A36" s="2" t="s">
        <v>439</v>
      </c>
      <c r="B36" s="22"/>
      <c r="C36" s="15" t="s">
        <v>389</v>
      </c>
      <c r="D36" s="15"/>
      <c r="E36" s="15"/>
      <c r="F36" s="15"/>
      <c r="G36" s="69"/>
      <c r="H36" s="49"/>
    </row>
    <row r="37" spans="1:8" ht="12.75">
      <c r="A37" s="2"/>
      <c r="B37" s="22"/>
      <c r="C37" s="15"/>
      <c r="D37" s="15"/>
      <c r="E37" s="15"/>
      <c r="F37" s="15"/>
      <c r="G37" s="51"/>
      <c r="H37" s="49"/>
    </row>
    <row r="38" spans="1:8" ht="12.75">
      <c r="A38" s="2" t="s">
        <v>745</v>
      </c>
      <c r="B38" s="22"/>
      <c r="C38" s="15" t="s">
        <v>390</v>
      </c>
      <c r="D38" s="15"/>
      <c r="E38" s="15"/>
      <c r="F38" s="15"/>
      <c r="G38" s="54" t="s">
        <v>1974</v>
      </c>
      <c r="H38" s="160"/>
    </row>
    <row r="39" spans="1:8" ht="12.75">
      <c r="A39" s="2"/>
      <c r="B39" s="22"/>
      <c r="C39" s="15"/>
      <c r="D39" s="15"/>
      <c r="E39" s="15"/>
      <c r="F39" s="15"/>
      <c r="G39" s="51"/>
      <c r="H39" s="49"/>
    </row>
    <row r="40" spans="1:8" ht="12.75">
      <c r="A40" s="2" t="s">
        <v>746</v>
      </c>
      <c r="B40" s="22"/>
      <c r="C40" s="15" t="s">
        <v>471</v>
      </c>
      <c r="D40" s="15"/>
      <c r="E40" s="15"/>
      <c r="F40" s="15"/>
      <c r="G40" s="54" t="s">
        <v>1974</v>
      </c>
      <c r="H40" s="160"/>
    </row>
    <row r="41" spans="1:8" ht="12.75">
      <c r="A41" s="2"/>
      <c r="B41" s="22"/>
      <c r="C41" s="15"/>
      <c r="D41" s="15"/>
      <c r="E41" s="15"/>
      <c r="F41" s="15"/>
      <c r="G41" s="51"/>
      <c r="H41" s="49"/>
    </row>
    <row r="42" spans="1:8" ht="12.75">
      <c r="A42" s="2" t="s">
        <v>747</v>
      </c>
      <c r="B42" s="22"/>
      <c r="C42" s="15" t="s">
        <v>472</v>
      </c>
      <c r="D42" s="15"/>
      <c r="E42" s="15"/>
      <c r="F42" s="15"/>
      <c r="G42" s="54" t="s">
        <v>1974</v>
      </c>
      <c r="H42" s="160"/>
    </row>
    <row r="43" spans="1:8" ht="12.75">
      <c r="A43" s="2"/>
      <c r="B43" s="22"/>
      <c r="C43" s="15"/>
      <c r="D43" s="15"/>
      <c r="E43" s="15"/>
      <c r="F43" s="15"/>
      <c r="G43" s="51"/>
      <c r="H43" s="49"/>
    </row>
    <row r="44" spans="1:8" ht="12.75">
      <c r="A44" s="2" t="s">
        <v>748</v>
      </c>
      <c r="B44" s="22"/>
      <c r="C44" s="15" t="s">
        <v>1047</v>
      </c>
      <c r="D44" s="15"/>
      <c r="E44" s="15"/>
      <c r="F44" s="15"/>
      <c r="G44" s="54" t="s">
        <v>1974</v>
      </c>
      <c r="H44" s="160"/>
    </row>
    <row r="45" spans="1:8" ht="12.75">
      <c r="A45" s="2"/>
      <c r="B45" s="22"/>
      <c r="C45" s="15"/>
      <c r="D45" s="15"/>
      <c r="E45" s="15"/>
      <c r="F45" s="15"/>
      <c r="G45" s="51"/>
      <c r="H45" s="49"/>
    </row>
    <row r="46" spans="1:8" ht="12.75">
      <c r="A46" s="2" t="s">
        <v>749</v>
      </c>
      <c r="B46" s="22"/>
      <c r="C46" s="15" t="s">
        <v>1048</v>
      </c>
      <c r="D46" s="15"/>
      <c r="E46" s="15"/>
      <c r="F46" s="15"/>
      <c r="G46" s="54" t="s">
        <v>1974</v>
      </c>
      <c r="H46" s="160"/>
    </row>
    <row r="47" spans="1:8" ht="12.75">
      <c r="A47" s="2"/>
      <c r="B47" s="22"/>
      <c r="C47" s="15"/>
      <c r="D47" s="15"/>
      <c r="E47" s="15"/>
      <c r="F47" s="15"/>
      <c r="G47" s="51"/>
      <c r="H47" s="49"/>
    </row>
    <row r="48" spans="1:8" ht="12.75">
      <c r="A48" s="2" t="s">
        <v>733</v>
      </c>
      <c r="B48" s="22"/>
      <c r="C48" s="15" t="s">
        <v>1049</v>
      </c>
      <c r="D48" s="15"/>
      <c r="E48" s="15"/>
      <c r="F48" s="15"/>
      <c r="G48" s="54" t="s">
        <v>1974</v>
      </c>
      <c r="H48" s="160"/>
    </row>
    <row r="49" spans="1:8" ht="12.75">
      <c r="A49" s="2"/>
      <c r="B49" s="447" t="s">
        <v>1050</v>
      </c>
      <c r="C49" s="15"/>
      <c r="D49" s="15"/>
      <c r="E49" s="15"/>
      <c r="F49" s="15"/>
      <c r="G49" s="15"/>
      <c r="H49" s="49"/>
    </row>
    <row r="50" spans="1:8" ht="12.75">
      <c r="A50" s="2"/>
      <c r="B50" s="447"/>
      <c r="C50" s="15"/>
      <c r="D50" s="15"/>
      <c r="E50" s="15"/>
      <c r="F50" s="15"/>
      <c r="G50" s="15"/>
      <c r="H50" s="49"/>
    </row>
    <row r="51" spans="1:8" ht="12.75">
      <c r="A51" s="2" t="s">
        <v>734</v>
      </c>
      <c r="B51" s="53"/>
      <c r="C51" s="15" t="s">
        <v>473</v>
      </c>
      <c r="D51" s="15"/>
      <c r="E51" s="15"/>
      <c r="F51" s="15"/>
      <c r="G51" s="54" t="s">
        <v>1974</v>
      </c>
      <c r="H51" s="160"/>
    </row>
    <row r="52" spans="1:8" ht="12.75">
      <c r="A52" s="2" t="s">
        <v>735</v>
      </c>
      <c r="B52" s="53"/>
      <c r="C52" s="15" t="s">
        <v>474</v>
      </c>
      <c r="D52" s="15"/>
      <c r="E52" s="15"/>
      <c r="F52" s="15"/>
      <c r="G52" s="48"/>
      <c r="H52" s="49"/>
    </row>
    <row r="53" spans="1:8" ht="13.5">
      <c r="A53" s="2"/>
      <c r="B53" s="53"/>
      <c r="C53" s="15"/>
      <c r="D53" s="203"/>
      <c r="E53" s="15"/>
      <c r="F53" s="15"/>
      <c r="G53" s="799"/>
      <c r="H53" s="49"/>
    </row>
    <row r="54" spans="1:8" ht="12.75">
      <c r="A54" s="2" t="s">
        <v>279</v>
      </c>
      <c r="B54" s="53"/>
      <c r="C54" s="15" t="s">
        <v>475</v>
      </c>
      <c r="D54" s="15"/>
      <c r="E54" s="15"/>
      <c r="F54" s="15"/>
      <c r="G54" s="51"/>
      <c r="H54" s="49"/>
    </row>
    <row r="55" spans="1:8" ht="12.75">
      <c r="A55" s="2" t="s">
        <v>281</v>
      </c>
      <c r="B55" s="53"/>
      <c r="C55" s="15"/>
      <c r="D55" s="15" t="s">
        <v>476</v>
      </c>
      <c r="E55" s="15"/>
      <c r="F55" s="15"/>
      <c r="G55" s="48"/>
      <c r="H55" s="49"/>
    </row>
    <row r="56" spans="1:8" ht="13.5">
      <c r="A56" s="2" t="s">
        <v>282</v>
      </c>
      <c r="B56" s="53"/>
      <c r="C56" s="800"/>
      <c r="D56" s="15" t="s">
        <v>477</v>
      </c>
      <c r="E56" s="15"/>
      <c r="F56" s="15"/>
      <c r="G56" s="48"/>
      <c r="H56" s="55"/>
    </row>
    <row r="57" spans="1:8" ht="13.5" thickBot="1">
      <c r="A57" s="2"/>
      <c r="B57" s="25"/>
      <c r="C57" s="27"/>
      <c r="D57" s="27"/>
      <c r="E57" s="27"/>
      <c r="F57" s="27"/>
      <c r="G57" s="59"/>
      <c r="H57" s="60"/>
    </row>
    <row r="58" spans="1:8" ht="13.5" thickBot="1">
      <c r="A58" s="2"/>
      <c r="B58" s="13"/>
      <c r="C58" s="15"/>
      <c r="D58" s="15"/>
      <c r="E58" s="15"/>
      <c r="F58" s="15"/>
      <c r="G58" s="51"/>
      <c r="H58" s="51"/>
    </row>
    <row r="59" spans="1:8" ht="15" thickBot="1">
      <c r="A59" s="2" t="s">
        <v>737</v>
      </c>
      <c r="B59" s="913" t="s">
        <v>546</v>
      </c>
      <c r="C59" s="914"/>
      <c r="D59" s="914"/>
      <c r="E59" s="914"/>
      <c r="F59" s="914"/>
      <c r="G59" s="914"/>
      <c r="H59" s="915"/>
    </row>
    <row r="60" spans="1:8" ht="12.75">
      <c r="A60" s="2"/>
      <c r="B60" s="923" t="s">
        <v>1754</v>
      </c>
      <c r="C60" s="924"/>
      <c r="D60" s="924"/>
      <c r="E60" s="924"/>
      <c r="F60" s="924"/>
      <c r="G60" s="924"/>
      <c r="H60" s="925"/>
    </row>
    <row r="61" spans="1:8" ht="12.75">
      <c r="A61" s="2"/>
      <c r="B61" s="926" t="s">
        <v>1755</v>
      </c>
      <c r="C61" s="927"/>
      <c r="D61" s="927"/>
      <c r="E61" s="927"/>
      <c r="F61" s="927"/>
      <c r="G61" s="927"/>
      <c r="H61" s="928"/>
    </row>
    <row r="62" spans="1:8" ht="12.75">
      <c r="A62" s="2"/>
      <c r="B62" s="22"/>
      <c r="C62" s="15"/>
      <c r="D62" s="15"/>
      <c r="E62" s="15"/>
      <c r="F62" s="15"/>
      <c r="G62" s="15"/>
      <c r="H62" s="23"/>
    </row>
    <row r="63" spans="1:8" ht="12.75">
      <c r="A63" s="2"/>
      <c r="B63" s="92" t="s">
        <v>1958</v>
      </c>
      <c r="C63" s="15"/>
      <c r="D63" s="15"/>
      <c r="E63" s="15"/>
      <c r="F63" s="15"/>
      <c r="G63" s="15"/>
      <c r="H63" s="23"/>
    </row>
    <row r="64" spans="1:8" ht="12.75">
      <c r="A64" s="2"/>
      <c r="B64" s="77" t="s">
        <v>719</v>
      </c>
      <c r="C64" s="15"/>
      <c r="D64" s="15"/>
      <c r="E64" s="15"/>
      <c r="F64" s="15"/>
      <c r="G64" s="15"/>
      <c r="H64" s="23"/>
    </row>
    <row r="65" spans="1:8" ht="12.75">
      <c r="A65" s="2"/>
      <c r="B65" s="22"/>
      <c r="C65" s="15"/>
      <c r="D65" s="15"/>
      <c r="E65" s="15"/>
      <c r="F65" s="15"/>
      <c r="G65" s="15"/>
      <c r="H65" s="23"/>
    </row>
    <row r="66" spans="1:8" ht="12.75">
      <c r="A66" s="2" t="s">
        <v>739</v>
      </c>
      <c r="B66" s="22"/>
      <c r="C66" s="15" t="s">
        <v>678</v>
      </c>
      <c r="D66" s="15"/>
      <c r="E66" s="15"/>
      <c r="F66" s="15"/>
      <c r="G66" s="719">
        <f>SUM(F67:F70)</f>
        <v>0</v>
      </c>
      <c r="H66" s="23"/>
    </row>
    <row r="67" spans="1:8" ht="12.75">
      <c r="A67" s="2" t="s">
        <v>1333</v>
      </c>
      <c r="B67" s="22"/>
      <c r="C67" s="15"/>
      <c r="D67" s="15" t="s">
        <v>713</v>
      </c>
      <c r="E67" s="15"/>
      <c r="F67" s="69"/>
      <c r="G67" s="95"/>
      <c r="H67" s="23"/>
    </row>
    <row r="68" spans="1:8" ht="12.75">
      <c r="A68" s="2" t="s">
        <v>1334</v>
      </c>
      <c r="B68" s="22"/>
      <c r="C68" s="15"/>
      <c r="D68" s="15" t="s">
        <v>710</v>
      </c>
      <c r="E68" s="15"/>
      <c r="F68" s="69"/>
      <c r="G68" s="95"/>
      <c r="H68" s="23"/>
    </row>
    <row r="69" spans="1:8" ht="12.75">
      <c r="A69" s="2" t="s">
        <v>1328</v>
      </c>
      <c r="B69" s="22"/>
      <c r="C69" s="15"/>
      <c r="D69" s="15" t="s">
        <v>711</v>
      </c>
      <c r="E69" s="15"/>
      <c r="F69" s="69"/>
      <c r="G69" s="95"/>
      <c r="H69" s="23"/>
    </row>
    <row r="70" spans="1:8" ht="12.75">
      <c r="A70" s="2" t="s">
        <v>1329</v>
      </c>
      <c r="B70" s="22"/>
      <c r="C70" s="15"/>
      <c r="D70" s="15" t="s">
        <v>712</v>
      </c>
      <c r="E70" s="15"/>
      <c r="F70" s="69"/>
      <c r="G70" s="95"/>
      <c r="H70" s="23"/>
    </row>
    <row r="71" spans="1:8" ht="12.75">
      <c r="A71" s="2"/>
      <c r="B71" s="22"/>
      <c r="C71" s="15"/>
      <c r="D71" s="15"/>
      <c r="E71" s="15"/>
      <c r="F71" s="15"/>
      <c r="G71" s="158"/>
      <c r="H71" s="23"/>
    </row>
    <row r="72" spans="1:8" ht="12.75">
      <c r="A72" s="2" t="s">
        <v>754</v>
      </c>
      <c r="B72" s="22"/>
      <c r="C72" s="15" t="s">
        <v>1852</v>
      </c>
      <c r="D72" s="15"/>
      <c r="E72" s="15"/>
      <c r="F72" s="15"/>
      <c r="G72" s="719">
        <f>SUM(F73:F75)</f>
        <v>0</v>
      </c>
      <c r="H72" s="23"/>
    </row>
    <row r="73" spans="1:8" ht="12.75">
      <c r="A73" s="2" t="s">
        <v>1331</v>
      </c>
      <c r="B73" s="22"/>
      <c r="C73" s="15"/>
      <c r="D73" s="15" t="s">
        <v>478</v>
      </c>
      <c r="E73" s="15"/>
      <c r="F73" s="69"/>
      <c r="G73" s="2"/>
      <c r="H73" s="23"/>
    </row>
    <row r="74" spans="1:8" ht="12.75">
      <c r="A74" s="2" t="s">
        <v>1344</v>
      </c>
      <c r="B74" s="22"/>
      <c r="C74" s="15"/>
      <c r="D74" s="15" t="s">
        <v>479</v>
      </c>
      <c r="E74" s="15"/>
      <c r="F74" s="69"/>
      <c r="G74" s="2"/>
      <c r="H74" s="23"/>
    </row>
    <row r="75" spans="1:8" ht="12.75">
      <c r="A75" s="2" t="s">
        <v>1335</v>
      </c>
      <c r="B75" s="22"/>
      <c r="C75" s="15"/>
      <c r="D75" s="15" t="s">
        <v>1671</v>
      </c>
      <c r="E75" s="15"/>
      <c r="F75" s="69"/>
      <c r="G75" s="2"/>
      <c r="H75" s="23"/>
    </row>
    <row r="76" spans="1:8" ht="12.75">
      <c r="A76" s="2"/>
      <c r="B76" s="22"/>
      <c r="C76" s="15"/>
      <c r="D76" s="15"/>
      <c r="E76" s="15"/>
      <c r="F76" s="15"/>
      <c r="G76" s="165"/>
      <c r="H76" s="23"/>
    </row>
    <row r="77" spans="1:8" ht="12.75">
      <c r="A77" s="2" t="s">
        <v>443</v>
      </c>
      <c r="B77" s="22"/>
      <c r="C77" s="464" t="s">
        <v>41</v>
      </c>
      <c r="D77" s="15"/>
      <c r="E77" s="15"/>
      <c r="F77" s="15"/>
      <c r="G77" s="69"/>
      <c r="H77" s="23"/>
    </row>
    <row r="78" spans="1:8" ht="12.75">
      <c r="A78" s="2"/>
      <c r="B78" s="22"/>
      <c r="C78" s="15"/>
      <c r="D78" s="15"/>
      <c r="E78" s="15"/>
      <c r="F78" s="15"/>
      <c r="G78" s="51"/>
      <c r="H78" s="23"/>
    </row>
    <row r="79" spans="1:8" ht="12.75">
      <c r="A79" s="2" t="s">
        <v>1345</v>
      </c>
      <c r="B79" s="22"/>
      <c r="C79" s="15"/>
      <c r="D79" s="15"/>
      <c r="E79" s="71" t="s">
        <v>789</v>
      </c>
      <c r="F79" s="15"/>
      <c r="G79" s="261">
        <f>SUM(G66,G72,G77)</f>
        <v>0</v>
      </c>
      <c r="H79" s="23"/>
    </row>
    <row r="80" spans="1:8" ht="13.5" thickBot="1">
      <c r="A80" s="2"/>
      <c r="B80" s="25"/>
      <c r="C80" s="27"/>
      <c r="D80" s="27"/>
      <c r="E80" s="27"/>
      <c r="F80" s="27"/>
      <c r="G80" s="268"/>
      <c r="H80" s="28"/>
    </row>
    <row r="81" spans="1:8" ht="13.5" thickBot="1">
      <c r="A81" s="2"/>
      <c r="B81" s="12"/>
      <c r="C81" s="2"/>
      <c r="D81" s="2"/>
      <c r="E81" s="2"/>
      <c r="F81" s="2"/>
      <c r="G81" s="2"/>
      <c r="H81" s="2"/>
    </row>
    <row r="82" spans="1:8" ht="15" thickBot="1">
      <c r="A82" s="2" t="s">
        <v>758</v>
      </c>
      <c r="B82" s="913" t="s">
        <v>1980</v>
      </c>
      <c r="C82" s="914"/>
      <c r="D82" s="914"/>
      <c r="E82" s="914"/>
      <c r="F82" s="914"/>
      <c r="G82" s="914"/>
      <c r="H82" s="915"/>
    </row>
    <row r="83" spans="1:8" ht="12.75">
      <c r="A83" s="2"/>
      <c r="B83" s="150"/>
      <c r="C83" s="46"/>
      <c r="D83" s="46"/>
      <c r="E83" s="46"/>
      <c r="F83" s="46"/>
      <c r="G83" s="46"/>
      <c r="H83" s="47"/>
    </row>
    <row r="84" spans="1:8" ht="12.75">
      <c r="A84" s="2"/>
      <c r="B84" s="77" t="s">
        <v>1135</v>
      </c>
      <c r="C84" s="15"/>
      <c r="D84" s="15"/>
      <c r="E84" s="15"/>
      <c r="F84" s="15"/>
      <c r="G84" s="15"/>
      <c r="H84" s="23"/>
    </row>
    <row r="85" spans="1:8" ht="12.75">
      <c r="A85" s="2"/>
      <c r="B85" s="22"/>
      <c r="C85" s="15"/>
      <c r="D85" s="15"/>
      <c r="E85" s="15"/>
      <c r="F85" s="15"/>
      <c r="G85" s="15"/>
      <c r="H85" s="23"/>
    </row>
    <row r="86" spans="1:8" ht="12.75">
      <c r="A86" s="2" t="s">
        <v>301</v>
      </c>
      <c r="B86" s="22"/>
      <c r="C86" s="15" t="s">
        <v>255</v>
      </c>
      <c r="D86" s="15"/>
      <c r="E86" s="15"/>
      <c r="F86" s="15"/>
      <c r="G86" s="731"/>
      <c r="H86" s="192"/>
    </row>
    <row r="87" spans="1:8" ht="12.75">
      <c r="A87" s="2" t="s">
        <v>1416</v>
      </c>
      <c r="B87" s="22"/>
      <c r="C87" s="15" t="s">
        <v>256</v>
      </c>
      <c r="D87" s="15"/>
      <c r="E87" s="15"/>
      <c r="F87" s="15"/>
      <c r="G87" s="48"/>
      <c r="H87" s="192"/>
    </row>
    <row r="88" spans="1:8" ht="12.75">
      <c r="A88" s="2"/>
      <c r="B88" s="22"/>
      <c r="C88" s="15"/>
      <c r="D88" s="15"/>
      <c r="E88" s="15"/>
      <c r="F88" s="15"/>
      <c r="G88" s="51"/>
      <c r="H88" s="192"/>
    </row>
    <row r="89" spans="1:8" ht="15">
      <c r="A89" s="2" t="s">
        <v>1509</v>
      </c>
      <c r="B89" s="458"/>
      <c r="C89" s="15"/>
      <c r="D89" s="29" t="s">
        <v>1136</v>
      </c>
      <c r="E89" s="29"/>
      <c r="F89" s="15"/>
      <c r="G89" s="733">
        <f>SUM(G86:G87)</f>
        <v>0</v>
      </c>
      <c r="H89" s="192"/>
    </row>
    <row r="90" spans="1:8" ht="15">
      <c r="A90" s="2"/>
      <c r="B90" s="458"/>
      <c r="C90" s="15"/>
      <c r="D90" s="801" t="s">
        <v>1311</v>
      </c>
      <c r="E90" s="29"/>
      <c r="F90" s="15"/>
      <c r="G90" s="270"/>
      <c r="H90" s="192"/>
    </row>
    <row r="91" spans="1:8" ht="15">
      <c r="A91" s="2"/>
      <c r="B91" s="458"/>
      <c r="C91" s="15"/>
      <c r="D91" s="15"/>
      <c r="E91" s="29"/>
      <c r="F91" s="15"/>
      <c r="G91" s="270"/>
      <c r="H91" s="192"/>
    </row>
    <row r="92" spans="1:8" ht="15">
      <c r="A92" s="2" t="s">
        <v>1510</v>
      </c>
      <c r="B92" s="458"/>
      <c r="C92" s="2"/>
      <c r="D92" s="29" t="s">
        <v>1071</v>
      </c>
      <c r="E92" s="29"/>
      <c r="F92" s="15"/>
      <c r="G92" s="271"/>
      <c r="H92" s="192"/>
    </row>
    <row r="93" spans="2:8" ht="13.5" thickBot="1">
      <c r="B93" s="25"/>
      <c r="C93" s="27"/>
      <c r="D93" s="27"/>
      <c r="E93" s="27"/>
      <c r="F93" s="27"/>
      <c r="G93" s="27"/>
      <c r="H93" s="28"/>
    </row>
    <row r="94" spans="2:8" ht="12.75">
      <c r="B94" s="82"/>
      <c r="C94" s="15"/>
      <c r="D94" s="15"/>
      <c r="E94" s="15"/>
      <c r="F94" s="15"/>
      <c r="G94" s="15"/>
      <c r="H94" s="15"/>
    </row>
  </sheetData>
  <sheetProtection password="DDAC" sheet="1" objects="1" scenarios="1"/>
  <mergeCells count="11">
    <mergeCell ref="B82:H82"/>
    <mergeCell ref="B31:H31"/>
    <mergeCell ref="B59:H59"/>
    <mergeCell ref="B60:H60"/>
    <mergeCell ref="B1:H1"/>
    <mergeCell ref="B2:H2"/>
    <mergeCell ref="B6:H6"/>
    <mergeCell ref="B11:H11"/>
    <mergeCell ref="J2:K3"/>
    <mergeCell ref="B61:H61"/>
    <mergeCell ref="E4:F4"/>
  </mergeCells>
  <dataValidations count="1">
    <dataValidation type="list" allowBlank="1" showInputMessage="1" showErrorMessage="1" sqref="G35 G38 G40 G42 G44 G46 G48 G51">
      <formula1>"OUI, NON,OUI/NON"</formula1>
    </dataValidation>
  </dataValidation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17.421875" style="0" hidden="1" customWidth="1"/>
    <col min="2" max="2" width="2.7109375" style="0" customWidth="1"/>
    <col min="3" max="3" width="23.7109375" style="0" customWidth="1"/>
    <col min="4" max="6" width="13.7109375" style="0" customWidth="1"/>
    <col min="7" max="7" width="15.7109375" style="0" customWidth="1"/>
    <col min="8" max="8" width="14.00390625" style="0" customWidth="1"/>
    <col min="10" max="11" width="11.7109375" style="0" customWidth="1"/>
  </cols>
  <sheetData>
    <row r="1" spans="2:8" ht="16.5" thickBot="1">
      <c r="B1" s="910" t="s">
        <v>1875</v>
      </c>
      <c r="C1" s="910"/>
      <c r="D1" s="910"/>
      <c r="E1" s="910"/>
      <c r="F1" s="910"/>
      <c r="G1" s="910"/>
      <c r="H1" s="910"/>
    </row>
    <row r="2" spans="2:11" ht="15.75" customHeight="1">
      <c r="B2" s="910" t="s">
        <v>1869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5" customHeight="1" thickBot="1">
      <c r="B3" s="12"/>
      <c r="C3" s="2"/>
      <c r="D3" s="2"/>
      <c r="E3" s="2"/>
      <c r="F3" s="2"/>
      <c r="G3" s="2"/>
      <c r="H3" s="2"/>
      <c r="J3" s="932"/>
      <c r="K3" s="933"/>
    </row>
    <row r="4" spans="2:11" ht="14.25">
      <c r="B4" s="83"/>
      <c r="C4" s="84"/>
      <c r="D4" s="86" t="s">
        <v>948</v>
      </c>
      <c r="E4" s="911">
        <f>+0!D9</f>
        <v>0</v>
      </c>
      <c r="F4" s="912"/>
      <c r="G4" s="85"/>
      <c r="H4" s="85"/>
      <c r="J4" s="842"/>
      <c r="K4" s="842"/>
    </row>
    <row r="5" spans="2:8" ht="15" customHeight="1" thickBot="1">
      <c r="B5" s="12"/>
      <c r="C5" s="2"/>
      <c r="D5" s="2"/>
      <c r="E5" s="2"/>
      <c r="F5" s="2"/>
      <c r="G5" s="2"/>
      <c r="H5" s="2"/>
    </row>
    <row r="6" spans="2:8" ht="15" thickBot="1">
      <c r="B6" s="916" t="s">
        <v>673</v>
      </c>
      <c r="C6" s="917"/>
      <c r="D6" s="917"/>
      <c r="E6" s="917"/>
      <c r="F6" s="917"/>
      <c r="G6" s="917"/>
      <c r="H6" s="918"/>
    </row>
    <row r="7" spans="2:8" ht="15.75">
      <c r="B7" s="89"/>
      <c r="C7" s="90"/>
      <c r="D7" s="90"/>
      <c r="E7" s="90"/>
      <c r="F7" s="90"/>
      <c r="G7" s="90"/>
      <c r="H7" s="91"/>
    </row>
    <row r="8" spans="2:8" ht="15.75">
      <c r="B8" s="92" t="s">
        <v>690</v>
      </c>
      <c r="C8" s="65"/>
      <c r="D8" s="93"/>
      <c r="E8" s="93"/>
      <c r="F8" s="93"/>
      <c r="G8" s="93"/>
      <c r="H8" s="94"/>
    </row>
    <row r="9" spans="2:8" ht="15.75">
      <c r="B9" s="92"/>
      <c r="C9" s="95" t="s">
        <v>633</v>
      </c>
      <c r="D9" s="93"/>
      <c r="E9" s="93"/>
      <c r="F9" s="93"/>
      <c r="G9" s="93"/>
      <c r="H9" s="94"/>
    </row>
    <row r="10" spans="2:8" ht="15.75">
      <c r="B10" s="92"/>
      <c r="C10" s="95" t="s">
        <v>626</v>
      </c>
      <c r="D10" s="93"/>
      <c r="E10" s="93"/>
      <c r="F10" s="93"/>
      <c r="G10" s="93"/>
      <c r="H10" s="94"/>
    </row>
    <row r="11" spans="2:8" ht="15.75">
      <c r="B11" s="92"/>
      <c r="C11" s="95" t="s">
        <v>691</v>
      </c>
      <c r="D11" s="93"/>
      <c r="E11" s="93"/>
      <c r="F11" s="93"/>
      <c r="G11" s="93"/>
      <c r="H11" s="94"/>
    </row>
    <row r="12" spans="2:8" ht="15.75">
      <c r="B12" s="92"/>
      <c r="C12" s="95" t="s">
        <v>627</v>
      </c>
      <c r="D12" s="93"/>
      <c r="E12" s="93"/>
      <c r="F12" s="93"/>
      <c r="G12" s="93"/>
      <c r="H12" s="94"/>
    </row>
    <row r="13" spans="2:8" ht="15.75">
      <c r="B13" s="92"/>
      <c r="C13" s="95" t="s">
        <v>628</v>
      </c>
      <c r="D13" s="93"/>
      <c r="E13" s="93"/>
      <c r="F13" s="93"/>
      <c r="G13" s="93"/>
      <c r="H13" s="94"/>
    </row>
    <row r="14" spans="2:8" ht="15.75">
      <c r="B14" s="96"/>
      <c r="C14" s="95"/>
      <c r="D14" s="93"/>
      <c r="E14" s="93"/>
      <c r="F14" s="93"/>
      <c r="G14" s="93"/>
      <c r="H14" s="94"/>
    </row>
    <row r="15" spans="2:8" ht="15.75">
      <c r="B15" s="92" t="s">
        <v>693</v>
      </c>
      <c r="C15" s="95"/>
      <c r="D15" s="93"/>
      <c r="E15" s="93"/>
      <c r="F15" s="93"/>
      <c r="G15" s="93"/>
      <c r="H15" s="94"/>
    </row>
    <row r="16" spans="2:8" ht="15.75">
      <c r="B16" s="92" t="s">
        <v>692</v>
      </c>
      <c r="C16" s="95"/>
      <c r="D16" s="93"/>
      <c r="E16" s="93"/>
      <c r="F16" s="93"/>
      <c r="G16" s="93"/>
      <c r="H16" s="94"/>
    </row>
    <row r="17" spans="2:8" ht="16.5" thickBot="1">
      <c r="B17" s="97"/>
      <c r="C17" s="98"/>
      <c r="D17" s="99"/>
      <c r="E17" s="99"/>
      <c r="F17" s="99"/>
      <c r="G17" s="99"/>
      <c r="H17" s="100"/>
    </row>
    <row r="18" spans="2:8" ht="16.5" thickBot="1">
      <c r="B18" s="101"/>
      <c r="C18" s="102"/>
      <c r="D18" s="90"/>
      <c r="E18" s="90"/>
      <c r="F18" s="90"/>
      <c r="G18" s="90"/>
      <c r="H18" s="90"/>
    </row>
    <row r="19" spans="2:8" ht="15" thickBot="1">
      <c r="B19" s="916" t="s">
        <v>793</v>
      </c>
      <c r="C19" s="917"/>
      <c r="D19" s="917"/>
      <c r="E19" s="917"/>
      <c r="F19" s="917"/>
      <c r="G19" s="917"/>
      <c r="H19" s="918"/>
    </row>
    <row r="20" spans="2:8" ht="12.75">
      <c r="B20" s="103"/>
      <c r="C20" s="104"/>
      <c r="D20" s="104"/>
      <c r="E20" s="104"/>
      <c r="F20" s="104"/>
      <c r="G20" s="104"/>
      <c r="H20" s="105"/>
    </row>
    <row r="21" spans="2:8" ht="12.75">
      <c r="B21" s="39" t="s">
        <v>949</v>
      </c>
      <c r="C21" s="85"/>
      <c r="D21" s="106"/>
      <c r="E21" s="106"/>
      <c r="F21" s="106"/>
      <c r="G21" s="106"/>
      <c r="H21" s="107"/>
    </row>
    <row r="22" spans="2:8" ht="12.75">
      <c r="B22" s="41" t="s">
        <v>906</v>
      </c>
      <c r="C22" s="85"/>
      <c r="D22" s="106"/>
      <c r="E22" s="106"/>
      <c r="F22" s="106"/>
      <c r="G22" s="106"/>
      <c r="H22" s="107"/>
    </row>
    <row r="23" spans="2:8" ht="12.75">
      <c r="B23" s="41" t="s">
        <v>908</v>
      </c>
      <c r="C23" s="85"/>
      <c r="D23" s="106"/>
      <c r="E23" s="106"/>
      <c r="F23" s="106"/>
      <c r="G23" s="106"/>
      <c r="H23" s="107"/>
    </row>
    <row r="24" spans="2:8" ht="12.75">
      <c r="B24" s="43" t="s">
        <v>672</v>
      </c>
      <c r="C24" s="70"/>
      <c r="D24" s="70"/>
      <c r="E24" s="70"/>
      <c r="F24" s="70"/>
      <c r="G24" s="70"/>
      <c r="H24" s="108"/>
    </row>
    <row r="25" spans="2:8" ht="12.75">
      <c r="B25" s="96"/>
      <c r="C25" s="85"/>
      <c r="D25" s="85"/>
      <c r="E25" s="85"/>
      <c r="F25" s="85"/>
      <c r="G25" s="85"/>
      <c r="H25" s="109"/>
    </row>
    <row r="26" spans="2:8" ht="12.75">
      <c r="B26" s="110" t="s">
        <v>950</v>
      </c>
      <c r="C26" s="85"/>
      <c r="D26" s="85"/>
      <c r="E26" s="85"/>
      <c r="F26" s="85"/>
      <c r="G26" s="85"/>
      <c r="H26" s="109"/>
    </row>
    <row r="27" spans="2:8" ht="13.5" thickBot="1">
      <c r="B27" s="111"/>
      <c r="C27" s="112"/>
      <c r="D27" s="112"/>
      <c r="E27" s="112"/>
      <c r="F27" s="112"/>
      <c r="G27" s="112"/>
      <c r="H27" s="113"/>
    </row>
    <row r="28" spans="2:8" ht="13.5" thickBot="1">
      <c r="B28" s="67"/>
      <c r="C28" s="114"/>
      <c r="D28" s="114"/>
      <c r="E28" s="70"/>
      <c r="F28" s="70"/>
      <c r="G28" s="70"/>
      <c r="H28" s="70"/>
    </row>
    <row r="29" spans="1:8" ht="15" thickBot="1">
      <c r="A29" s="95" t="s">
        <v>744</v>
      </c>
      <c r="B29" s="916" t="s">
        <v>1978</v>
      </c>
      <c r="C29" s="917"/>
      <c r="D29" s="917"/>
      <c r="E29" s="917"/>
      <c r="F29" s="917"/>
      <c r="G29" s="917"/>
      <c r="H29" s="918"/>
    </row>
    <row r="30" spans="1:8" ht="12.75">
      <c r="A30" s="95"/>
      <c r="B30" s="115"/>
      <c r="C30" s="116"/>
      <c r="D30" s="116"/>
      <c r="E30" s="116"/>
      <c r="F30" s="116"/>
      <c r="G30" s="116"/>
      <c r="H30" s="117"/>
    </row>
    <row r="31" spans="1:8" ht="12.75">
      <c r="A31" s="95" t="s">
        <v>437</v>
      </c>
      <c r="B31" s="118"/>
      <c r="C31" s="119" t="s">
        <v>1657</v>
      </c>
      <c r="D31" s="119"/>
      <c r="E31" s="119"/>
      <c r="F31" s="95"/>
      <c r="G31" s="120"/>
      <c r="H31" s="121"/>
    </row>
    <row r="32" spans="1:8" ht="12.75">
      <c r="A32" s="95" t="s">
        <v>438</v>
      </c>
      <c r="B32" s="122"/>
      <c r="C32" s="123" t="s">
        <v>1709</v>
      </c>
      <c r="D32" s="124"/>
      <c r="E32" s="124"/>
      <c r="F32" s="95"/>
      <c r="G32" s="120"/>
      <c r="H32" s="125"/>
    </row>
    <row r="33" spans="1:8" ht="12.75">
      <c r="A33" s="95"/>
      <c r="B33" s="122"/>
      <c r="C33" s="123"/>
      <c r="D33" s="124"/>
      <c r="E33" s="124"/>
      <c r="F33" s="95"/>
      <c r="G33" s="126"/>
      <c r="H33" s="125"/>
    </row>
    <row r="34" spans="1:8" ht="12.75">
      <c r="A34" s="95" t="s">
        <v>439</v>
      </c>
      <c r="B34" s="122"/>
      <c r="C34" s="123" t="s">
        <v>1710</v>
      </c>
      <c r="D34" s="124"/>
      <c r="E34" s="124"/>
      <c r="F34" s="95"/>
      <c r="G34" s="120"/>
      <c r="H34" s="125"/>
    </row>
    <row r="35" spans="1:8" ht="12.75">
      <c r="A35" s="95"/>
      <c r="B35" s="122"/>
      <c r="C35" s="123"/>
      <c r="D35" s="124"/>
      <c r="E35" s="124"/>
      <c r="F35" s="95"/>
      <c r="G35" s="126"/>
      <c r="H35" s="125"/>
    </row>
    <row r="36" spans="1:8" ht="12.75">
      <c r="A36" s="95" t="s">
        <v>745</v>
      </c>
      <c r="B36" s="122"/>
      <c r="C36" s="123" t="s">
        <v>1638</v>
      </c>
      <c r="D36" s="124"/>
      <c r="E36" s="124"/>
      <c r="F36" s="95"/>
      <c r="G36" s="120"/>
      <c r="H36" s="125"/>
    </row>
    <row r="37" spans="1:8" ht="12.75">
      <c r="A37" s="95"/>
      <c r="B37" s="122"/>
      <c r="C37" s="123"/>
      <c r="D37" s="126"/>
      <c r="E37" s="126"/>
      <c r="F37" s="95"/>
      <c r="G37" s="126"/>
      <c r="H37" s="125"/>
    </row>
    <row r="38" spans="1:8" ht="12.75">
      <c r="A38" s="95" t="s">
        <v>746</v>
      </c>
      <c r="B38" s="122"/>
      <c r="C38" s="119" t="s">
        <v>33</v>
      </c>
      <c r="D38" s="119"/>
      <c r="E38" s="119"/>
      <c r="F38" s="95"/>
      <c r="G38" s="127"/>
      <c r="H38" s="121"/>
    </row>
    <row r="39" spans="1:8" ht="12.75">
      <c r="A39" s="95"/>
      <c r="B39" s="118"/>
      <c r="C39" s="119"/>
      <c r="D39" s="119"/>
      <c r="E39" s="119"/>
      <c r="F39" s="95"/>
      <c r="G39" s="119"/>
      <c r="H39" s="121"/>
    </row>
    <row r="40" spans="1:8" ht="12.75">
      <c r="A40" s="95" t="s">
        <v>747</v>
      </c>
      <c r="B40" s="122"/>
      <c r="C40" s="123" t="s">
        <v>34</v>
      </c>
      <c r="D40" s="124"/>
      <c r="E40" s="124"/>
      <c r="F40" s="95"/>
      <c r="G40" s="127"/>
      <c r="H40" s="125"/>
    </row>
    <row r="41" spans="1:8" ht="12.75">
      <c r="A41" s="95"/>
      <c r="B41" s="122"/>
      <c r="C41" s="123"/>
      <c r="D41" s="124"/>
      <c r="E41" s="124"/>
      <c r="F41" s="95"/>
      <c r="G41" s="126"/>
      <c r="H41" s="125"/>
    </row>
    <row r="42" spans="1:8" ht="12.75">
      <c r="A42" s="95" t="s">
        <v>748</v>
      </c>
      <c r="B42" s="122"/>
      <c r="C42" s="123" t="s">
        <v>35</v>
      </c>
      <c r="D42" s="124"/>
      <c r="E42" s="124"/>
      <c r="F42" s="95"/>
      <c r="G42" s="120"/>
      <c r="H42" s="125"/>
    </row>
    <row r="43" spans="1:8" ht="12.75">
      <c r="A43" s="95" t="s">
        <v>749</v>
      </c>
      <c r="B43" s="122"/>
      <c r="C43" s="123" t="s">
        <v>36</v>
      </c>
      <c r="D43" s="126"/>
      <c r="E43" s="126"/>
      <c r="F43" s="95"/>
      <c r="G43" s="120"/>
      <c r="H43" s="125"/>
    </row>
    <row r="44" spans="1:8" ht="12.75">
      <c r="A44" s="95"/>
      <c r="B44" s="122"/>
      <c r="C44" s="119"/>
      <c r="D44" s="119"/>
      <c r="E44" s="124"/>
      <c r="F44" s="95"/>
      <c r="G44" s="128"/>
      <c r="H44" s="129"/>
    </row>
    <row r="45" spans="1:8" ht="12.75">
      <c r="A45" s="95" t="s">
        <v>733</v>
      </c>
      <c r="B45" s="122"/>
      <c r="C45" s="119" t="s">
        <v>187</v>
      </c>
      <c r="D45" s="119"/>
      <c r="E45" s="119"/>
      <c r="F45" s="95"/>
      <c r="G45" s="120"/>
      <c r="H45" s="121"/>
    </row>
    <row r="46" spans="1:8" ht="12.75">
      <c r="A46" s="95"/>
      <c r="B46" s="122"/>
      <c r="C46" s="119"/>
      <c r="D46" s="119"/>
      <c r="E46" s="119"/>
      <c r="F46" s="95"/>
      <c r="G46" s="119"/>
      <c r="H46" s="121"/>
    </row>
    <row r="47" spans="1:8" ht="12.75">
      <c r="A47" s="95" t="s">
        <v>734</v>
      </c>
      <c r="B47" s="122"/>
      <c r="C47" s="119" t="s">
        <v>186</v>
      </c>
      <c r="D47" s="119"/>
      <c r="E47" s="119"/>
      <c r="F47" s="95"/>
      <c r="G47" s="120"/>
      <c r="H47" s="121"/>
    </row>
    <row r="48" spans="1:8" ht="12.75">
      <c r="A48" s="95"/>
      <c r="B48" s="122"/>
      <c r="C48" s="119"/>
      <c r="D48" s="119"/>
      <c r="E48" s="119"/>
      <c r="F48" s="95"/>
      <c r="G48" s="126"/>
      <c r="H48" s="130" t="s">
        <v>37</v>
      </c>
    </row>
    <row r="49" spans="1:8" ht="12.75">
      <c r="A49" s="95" t="s">
        <v>432</v>
      </c>
      <c r="B49" s="122"/>
      <c r="C49" s="119" t="s">
        <v>1704</v>
      </c>
      <c r="D49" s="119"/>
      <c r="E49" s="119"/>
      <c r="F49" s="119"/>
      <c r="G49" s="120"/>
      <c r="H49" s="131"/>
    </row>
    <row r="50" spans="1:8" ht="13.5" thickBot="1">
      <c r="A50" s="95"/>
      <c r="B50" s="111"/>
      <c r="C50" s="112"/>
      <c r="D50" s="112"/>
      <c r="E50" s="112"/>
      <c r="F50" s="112"/>
      <c r="G50" s="112"/>
      <c r="H50" s="113"/>
    </row>
    <row r="51" spans="1:8" ht="16.5" thickBot="1">
      <c r="A51" s="95"/>
      <c r="B51" s="132"/>
      <c r="C51" s="93"/>
      <c r="D51" s="93"/>
      <c r="E51" s="93"/>
      <c r="F51" s="93"/>
      <c r="G51" s="93"/>
      <c r="H51" s="93"/>
    </row>
    <row r="52" spans="1:8" ht="15" thickBot="1">
      <c r="A52" s="95" t="s">
        <v>737</v>
      </c>
      <c r="B52" s="916" t="s">
        <v>546</v>
      </c>
      <c r="C52" s="917"/>
      <c r="D52" s="917"/>
      <c r="E52" s="917"/>
      <c r="F52" s="917"/>
      <c r="G52" s="917"/>
      <c r="H52" s="918"/>
    </row>
    <row r="53" spans="1:8" ht="12.75">
      <c r="A53" s="95"/>
      <c r="B53" s="923" t="s">
        <v>1754</v>
      </c>
      <c r="C53" s="924"/>
      <c r="D53" s="924"/>
      <c r="E53" s="924"/>
      <c r="F53" s="924"/>
      <c r="G53" s="924"/>
      <c r="H53" s="925"/>
    </row>
    <row r="54" spans="1:8" ht="12.75">
      <c r="A54" s="95"/>
      <c r="B54" s="926" t="s">
        <v>1755</v>
      </c>
      <c r="C54" s="927"/>
      <c r="D54" s="927"/>
      <c r="E54" s="927"/>
      <c r="F54" s="927"/>
      <c r="G54" s="927"/>
      <c r="H54" s="928"/>
    </row>
    <row r="55" spans="1:8" ht="12.75">
      <c r="A55" s="95"/>
      <c r="B55" s="41"/>
      <c r="C55" s="62"/>
      <c r="D55" s="62"/>
      <c r="E55" s="62"/>
      <c r="F55" s="62"/>
      <c r="G55" s="62"/>
      <c r="H55" s="63"/>
    </row>
    <row r="56" spans="1:8" ht="12.75">
      <c r="A56" s="95"/>
      <c r="B56" s="92" t="s">
        <v>38</v>
      </c>
      <c r="C56" s="106"/>
      <c r="D56" s="106"/>
      <c r="E56" s="106"/>
      <c r="F56" s="106"/>
      <c r="G56" s="106"/>
      <c r="H56" s="107"/>
    </row>
    <row r="57" spans="1:8" ht="12.75">
      <c r="A57" s="95"/>
      <c r="B57" s="41"/>
      <c r="C57" s="106"/>
      <c r="D57" s="106"/>
      <c r="E57" s="106"/>
      <c r="F57" s="106"/>
      <c r="G57" s="106"/>
      <c r="H57" s="107"/>
    </row>
    <row r="58" spans="1:8" ht="12.75">
      <c r="A58" s="95" t="s">
        <v>738</v>
      </c>
      <c r="B58" s="133"/>
      <c r="C58" s="15" t="s">
        <v>79</v>
      </c>
      <c r="D58" s="70"/>
      <c r="E58" s="70"/>
      <c r="F58" s="70"/>
      <c r="G58" s="134"/>
      <c r="H58" s="108"/>
    </row>
    <row r="59" spans="1:8" ht="12.75">
      <c r="A59" s="95" t="s">
        <v>739</v>
      </c>
      <c r="B59" s="133"/>
      <c r="C59" s="15" t="s">
        <v>80</v>
      </c>
      <c r="D59" s="70"/>
      <c r="E59" s="70"/>
      <c r="F59" s="70"/>
      <c r="G59" s="134"/>
      <c r="H59" s="108"/>
    </row>
    <row r="60" spans="1:8" ht="12.75">
      <c r="A60" s="95" t="s">
        <v>750</v>
      </c>
      <c r="B60" s="133"/>
      <c r="C60" s="15" t="s">
        <v>82</v>
      </c>
      <c r="D60" s="70"/>
      <c r="E60" s="70"/>
      <c r="F60" s="70"/>
      <c r="G60" s="134"/>
      <c r="H60" s="108"/>
    </row>
    <row r="61" spans="1:8" ht="12.75">
      <c r="A61" s="95" t="s">
        <v>751</v>
      </c>
      <c r="B61" s="133"/>
      <c r="C61" s="15" t="s">
        <v>629</v>
      </c>
      <c r="D61" s="70"/>
      <c r="E61" s="70"/>
      <c r="F61" s="70"/>
      <c r="G61" s="134"/>
      <c r="H61" s="108"/>
    </row>
    <row r="62" spans="1:8" ht="12.75">
      <c r="A62" s="95" t="s">
        <v>752</v>
      </c>
      <c r="B62" s="133"/>
      <c r="C62" s="15" t="s">
        <v>630</v>
      </c>
      <c r="D62" s="70"/>
      <c r="E62" s="70"/>
      <c r="F62" s="70"/>
      <c r="G62" s="134"/>
      <c r="H62" s="108"/>
    </row>
    <row r="63" spans="1:8" ht="12.75">
      <c r="A63" s="95" t="s">
        <v>753</v>
      </c>
      <c r="B63" s="133"/>
      <c r="C63" s="15" t="s">
        <v>81</v>
      </c>
      <c r="D63" s="70"/>
      <c r="E63" s="70"/>
      <c r="F63" s="70"/>
      <c r="G63" s="134"/>
      <c r="H63" s="108"/>
    </row>
    <row r="64" spans="1:8" ht="12.75">
      <c r="A64" s="95"/>
      <c r="B64" s="133"/>
      <c r="C64" s="70"/>
      <c r="D64" s="70"/>
      <c r="E64" s="70"/>
      <c r="F64" s="70"/>
      <c r="G64" s="135"/>
      <c r="H64" s="108"/>
    </row>
    <row r="65" spans="1:8" ht="12.75">
      <c r="A65" s="95" t="s">
        <v>754</v>
      </c>
      <c r="B65" s="133"/>
      <c r="C65" s="70" t="s">
        <v>15</v>
      </c>
      <c r="D65" s="70"/>
      <c r="E65" s="70"/>
      <c r="F65" s="70"/>
      <c r="G65" s="134"/>
      <c r="H65" s="108"/>
    </row>
    <row r="66" spans="1:8" ht="12.75">
      <c r="A66" s="95"/>
      <c r="B66" s="133"/>
      <c r="C66" s="70"/>
      <c r="D66" s="70"/>
      <c r="E66" s="70"/>
      <c r="F66" s="70"/>
      <c r="G66" s="135"/>
      <c r="H66" s="108"/>
    </row>
    <row r="67" spans="1:8" ht="12.75">
      <c r="A67" s="95" t="s">
        <v>732</v>
      </c>
      <c r="B67" s="133"/>
      <c r="C67" s="70"/>
      <c r="D67" s="70"/>
      <c r="E67" s="65" t="s">
        <v>789</v>
      </c>
      <c r="F67" s="70"/>
      <c r="G67" s="136">
        <f>SUM(G58:G63,G65)</f>
        <v>0</v>
      </c>
      <c r="H67" s="108"/>
    </row>
    <row r="68" spans="1:8" ht="13.5" thickBot="1">
      <c r="A68" s="95"/>
      <c r="B68" s="137"/>
      <c r="C68" s="112"/>
      <c r="D68" s="112"/>
      <c r="E68" s="112"/>
      <c r="F68" s="138"/>
      <c r="G68" s="138"/>
      <c r="H68" s="113"/>
    </row>
    <row r="69" spans="1:8" ht="13.5" thickBot="1">
      <c r="A69" s="95"/>
      <c r="B69" s="139"/>
      <c r="C69" s="70"/>
      <c r="D69" s="70"/>
      <c r="E69" s="70"/>
      <c r="F69" s="140"/>
      <c r="G69" s="70"/>
      <c r="H69" s="70"/>
    </row>
    <row r="70" spans="1:8" ht="15" thickBot="1">
      <c r="A70" s="95" t="s">
        <v>758</v>
      </c>
      <c r="B70" s="916" t="s">
        <v>1980</v>
      </c>
      <c r="C70" s="917"/>
      <c r="D70" s="917"/>
      <c r="E70" s="917"/>
      <c r="F70" s="917"/>
      <c r="G70" s="917"/>
      <c r="H70" s="918"/>
    </row>
    <row r="71" spans="1:8" ht="12.75">
      <c r="A71" s="95"/>
      <c r="B71" s="115"/>
      <c r="C71" s="116"/>
      <c r="D71" s="116"/>
      <c r="E71" s="116"/>
      <c r="F71" s="116"/>
      <c r="G71" s="116"/>
      <c r="H71" s="117"/>
    </row>
    <row r="72" spans="1:8" ht="12.75">
      <c r="A72" s="95"/>
      <c r="B72" s="92" t="s">
        <v>1705</v>
      </c>
      <c r="C72" s="70"/>
      <c r="D72" s="70"/>
      <c r="E72" s="70"/>
      <c r="F72" s="70"/>
      <c r="G72" s="70"/>
      <c r="H72" s="108"/>
    </row>
    <row r="73" spans="1:8" ht="12.75">
      <c r="A73" s="95"/>
      <c r="B73" s="92"/>
      <c r="C73" s="70"/>
      <c r="D73" s="70"/>
      <c r="E73" s="70"/>
      <c r="F73" s="70"/>
      <c r="G73" s="70"/>
      <c r="H73" s="108"/>
    </row>
    <row r="74" spans="1:8" ht="12.75">
      <c r="A74" s="95" t="s">
        <v>756</v>
      </c>
      <c r="B74" s="92"/>
      <c r="C74" s="70" t="s">
        <v>1706</v>
      </c>
      <c r="D74" s="70"/>
      <c r="E74" s="70"/>
      <c r="F74" s="70"/>
      <c r="G74" s="134"/>
      <c r="H74" s="108"/>
    </row>
    <row r="75" spans="1:8" ht="12.75">
      <c r="A75" s="95" t="s">
        <v>757</v>
      </c>
      <c r="B75" s="92"/>
      <c r="C75" s="70" t="s">
        <v>1707</v>
      </c>
      <c r="D75" s="70"/>
      <c r="E75" s="70"/>
      <c r="F75" s="70"/>
      <c r="G75" s="134"/>
      <c r="H75" s="108"/>
    </row>
    <row r="76" spans="1:8" ht="12.75">
      <c r="A76" s="95" t="s">
        <v>443</v>
      </c>
      <c r="B76" s="92"/>
      <c r="C76" s="70" t="s">
        <v>1708</v>
      </c>
      <c r="D76" s="70"/>
      <c r="E76" s="70"/>
      <c r="F76" s="70"/>
      <c r="G76" s="134"/>
      <c r="H76" s="108"/>
    </row>
    <row r="77" spans="1:8" ht="12.75">
      <c r="A77" s="95"/>
      <c r="B77" s="92"/>
      <c r="C77" s="70"/>
      <c r="D77" s="70"/>
      <c r="E77" s="70"/>
      <c r="F77" s="70"/>
      <c r="G77" s="70"/>
      <c r="H77" s="108"/>
    </row>
    <row r="78" spans="1:8" ht="14.25">
      <c r="A78" s="95" t="s">
        <v>436</v>
      </c>
      <c r="B78" s="133"/>
      <c r="C78" s="70"/>
      <c r="D78" s="141" t="s">
        <v>1711</v>
      </c>
      <c r="E78" s="70"/>
      <c r="F78" s="70"/>
      <c r="G78" s="136">
        <f>SUM(G74:G76)</f>
        <v>0</v>
      </c>
      <c r="H78" s="108"/>
    </row>
    <row r="79" spans="1:8" ht="12.75">
      <c r="A79" s="95"/>
      <c r="B79" s="133"/>
      <c r="C79" s="70"/>
      <c r="D79" s="142"/>
      <c r="E79" s="70"/>
      <c r="F79" s="70"/>
      <c r="G79" s="143"/>
      <c r="H79" s="108"/>
    </row>
    <row r="80" spans="1:8" ht="14.25">
      <c r="A80" s="95" t="s">
        <v>725</v>
      </c>
      <c r="B80" s="133"/>
      <c r="C80" s="95"/>
      <c r="D80" s="141" t="s">
        <v>33</v>
      </c>
      <c r="E80" s="142"/>
      <c r="F80" s="70"/>
      <c r="G80" s="144"/>
      <c r="H80" s="108"/>
    </row>
    <row r="81" spans="1:8" ht="13.5" thickBot="1">
      <c r="A81" s="95"/>
      <c r="B81" s="97" t="s">
        <v>1595</v>
      </c>
      <c r="C81" s="145"/>
      <c r="D81" s="145"/>
      <c r="E81" s="145"/>
      <c r="F81" s="145"/>
      <c r="G81" s="145"/>
      <c r="H81" s="113"/>
    </row>
    <row r="82" spans="2:8" ht="12.75">
      <c r="B82" s="934"/>
      <c r="C82" s="934"/>
      <c r="D82" s="934"/>
      <c r="E82" s="934"/>
      <c r="F82" s="934"/>
      <c r="G82" s="934"/>
      <c r="H82" s="934"/>
    </row>
    <row r="83" spans="2:8" ht="12.75">
      <c r="B83" s="146"/>
      <c r="C83" s="95"/>
      <c r="D83" s="95"/>
      <c r="E83" s="95"/>
      <c r="F83" s="95"/>
      <c r="G83" s="95"/>
      <c r="H83" s="95"/>
    </row>
  </sheetData>
  <sheetProtection password="DDAC" sheet="1" objects="1" scenarios="1"/>
  <mergeCells count="12">
    <mergeCell ref="B70:H70"/>
    <mergeCell ref="B82:H82"/>
    <mergeCell ref="B29:H29"/>
    <mergeCell ref="B52:H52"/>
    <mergeCell ref="B19:H19"/>
    <mergeCell ref="B53:H53"/>
    <mergeCell ref="B1:H1"/>
    <mergeCell ref="B2:H2"/>
    <mergeCell ref="E4:F4"/>
    <mergeCell ref="B6:H6"/>
    <mergeCell ref="J2:K3"/>
    <mergeCell ref="B54:H54"/>
  </mergeCell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51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8.8515625" style="0" hidden="1" customWidth="1"/>
    <col min="2" max="3" width="5.7109375" style="0" customWidth="1"/>
    <col min="4" max="5" width="20.7109375" style="0" customWidth="1"/>
    <col min="6" max="8" width="14.7109375" style="0" customWidth="1"/>
    <col min="10" max="11" width="11.7109375" style="0" customWidth="1"/>
  </cols>
  <sheetData>
    <row r="1" spans="2:8" ht="16.5" thickBot="1">
      <c r="B1" s="910" t="s">
        <v>1065</v>
      </c>
      <c r="C1" s="910"/>
      <c r="D1" s="910"/>
      <c r="E1" s="910"/>
      <c r="F1" s="910"/>
      <c r="G1" s="910"/>
      <c r="H1" s="910"/>
    </row>
    <row r="2" spans="2:11" ht="15.75">
      <c r="B2" s="910" t="s">
        <v>1585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5" customHeight="1" thickBot="1">
      <c r="B3" s="196"/>
      <c r="C3" s="197"/>
      <c r="D3" s="197" t="s">
        <v>1595</v>
      </c>
      <c r="E3" s="82"/>
      <c r="F3" s="15"/>
      <c r="G3" s="15"/>
      <c r="H3" s="15"/>
      <c r="J3" s="921"/>
      <c r="K3" s="922"/>
    </row>
    <row r="4" spans="2:8" ht="14.25">
      <c r="B4" s="13"/>
      <c r="C4" s="14"/>
      <c r="D4" s="18" t="s">
        <v>948</v>
      </c>
      <c r="E4" s="911">
        <f>0!D9</f>
        <v>0</v>
      </c>
      <c r="F4" s="912"/>
      <c r="G4" s="15"/>
      <c r="H4" s="15"/>
    </row>
    <row r="5" spans="2:8" ht="15" customHeight="1" thickBot="1">
      <c r="B5" s="13"/>
      <c r="C5" s="15"/>
      <c r="D5" s="15"/>
      <c r="E5" s="15"/>
      <c r="F5" s="15"/>
      <c r="G5" s="15"/>
      <c r="H5" s="15"/>
    </row>
    <row r="6" spans="2:8" ht="15" thickBot="1">
      <c r="B6" s="913" t="s">
        <v>673</v>
      </c>
      <c r="C6" s="914"/>
      <c r="D6" s="914"/>
      <c r="E6" s="914"/>
      <c r="F6" s="914"/>
      <c r="G6" s="914"/>
      <c r="H6" s="915"/>
    </row>
    <row r="7" spans="2:8" ht="12" customHeight="1">
      <c r="B7" s="150"/>
      <c r="C7" s="46"/>
      <c r="D7" s="46"/>
      <c r="E7" s="46"/>
      <c r="F7" s="46"/>
      <c r="G7" s="46"/>
      <c r="H7" s="47"/>
    </row>
    <row r="8" spans="2:8" ht="14.25">
      <c r="B8" s="691" t="s">
        <v>1703</v>
      </c>
      <c r="C8" s="15"/>
      <c r="D8" s="15"/>
      <c r="E8" s="15"/>
      <c r="F8" s="15"/>
      <c r="G8" s="15"/>
      <c r="H8" s="23"/>
    </row>
    <row r="9" spans="2:8" ht="12" customHeight="1" thickBot="1">
      <c r="B9" s="25"/>
      <c r="C9" s="27"/>
      <c r="D9" s="27"/>
      <c r="E9" s="27"/>
      <c r="F9" s="27"/>
      <c r="G9" s="27"/>
      <c r="H9" s="28"/>
    </row>
    <row r="10" spans="2:8" ht="13.5" thickBot="1">
      <c r="B10" s="13"/>
      <c r="C10" s="15"/>
      <c r="D10" s="15"/>
      <c r="E10" s="15"/>
      <c r="F10" s="15"/>
      <c r="G10" s="15"/>
      <c r="H10" s="15"/>
    </row>
    <row r="11" spans="2:8" ht="15" thickBot="1">
      <c r="B11" s="913" t="s">
        <v>793</v>
      </c>
      <c r="C11" s="914"/>
      <c r="D11" s="914"/>
      <c r="E11" s="914"/>
      <c r="F11" s="914"/>
      <c r="G11" s="914"/>
      <c r="H11" s="915"/>
    </row>
    <row r="12" spans="2:8" ht="12.75">
      <c r="B12" s="30"/>
      <c r="C12" s="151"/>
      <c r="D12" s="151"/>
      <c r="E12" s="151"/>
      <c r="F12" s="151"/>
      <c r="G12" s="151"/>
      <c r="H12" s="152"/>
    </row>
    <row r="13" spans="2:8" ht="12.75">
      <c r="B13" s="22" t="s">
        <v>1702</v>
      </c>
      <c r="C13" s="223"/>
      <c r="D13" s="223"/>
      <c r="E13" s="223"/>
      <c r="F13" s="223"/>
      <c r="G13" s="223"/>
      <c r="H13" s="225"/>
    </row>
    <row r="14" spans="2:8" ht="12.75">
      <c r="B14" s="226"/>
      <c r="C14" s="223"/>
      <c r="D14" s="223"/>
      <c r="E14" s="223"/>
      <c r="F14" s="223"/>
      <c r="G14" s="223"/>
      <c r="H14" s="225"/>
    </row>
    <row r="15" spans="2:8" ht="12.75">
      <c r="B15" s="1035" t="s">
        <v>30</v>
      </c>
      <c r="C15" s="977"/>
      <c r="D15" s="977"/>
      <c r="E15" s="977"/>
      <c r="F15" s="977"/>
      <c r="G15" s="977"/>
      <c r="H15" s="978"/>
    </row>
    <row r="16" spans="2:8" ht="12.75">
      <c r="B16" s="226"/>
      <c r="C16" s="223"/>
      <c r="D16" s="223"/>
      <c r="E16" s="223"/>
      <c r="F16" s="223"/>
      <c r="G16" s="223"/>
      <c r="H16" s="225"/>
    </row>
    <row r="17" spans="2:8" ht="12.75">
      <c r="B17" s="53" t="s">
        <v>962</v>
      </c>
      <c r="C17" s="15"/>
      <c r="D17" s="15"/>
      <c r="E17" s="15"/>
      <c r="F17" s="15"/>
      <c r="G17" s="15"/>
      <c r="H17" s="23"/>
    </row>
    <row r="18" spans="2:8" ht="12.75">
      <c r="B18" s="22" t="s">
        <v>716</v>
      </c>
      <c r="C18" s="15"/>
      <c r="D18" s="15"/>
      <c r="E18" s="15"/>
      <c r="F18" s="15"/>
      <c r="G18" s="15"/>
      <c r="H18" s="23"/>
    </row>
    <row r="19" spans="2:8" ht="12.75">
      <c r="B19" s="40" t="s">
        <v>1878</v>
      </c>
      <c r="C19" s="15"/>
      <c r="D19" s="15"/>
      <c r="E19" s="15"/>
      <c r="F19" s="15"/>
      <c r="G19" s="15"/>
      <c r="H19" s="23"/>
    </row>
    <row r="20" spans="2:8" ht="12.75">
      <c r="B20" s="22"/>
      <c r="C20" s="15"/>
      <c r="D20" s="15"/>
      <c r="E20" s="15"/>
      <c r="F20" s="15"/>
      <c r="G20" s="15"/>
      <c r="H20" s="23"/>
    </row>
    <row r="21" spans="2:8" ht="12.75">
      <c r="B21" s="41" t="s">
        <v>906</v>
      </c>
      <c r="C21" s="15"/>
      <c r="D21" s="15"/>
      <c r="E21" s="15"/>
      <c r="F21" s="15"/>
      <c r="G21" s="15"/>
      <c r="H21" s="23"/>
    </row>
    <row r="22" spans="2:8" ht="12.75">
      <c r="B22" s="41" t="s">
        <v>933</v>
      </c>
      <c r="C22" s="15"/>
      <c r="D22" s="15"/>
      <c r="E22" s="15"/>
      <c r="F22" s="15"/>
      <c r="G22" s="15"/>
      <c r="H22" s="23"/>
    </row>
    <row r="23" spans="2:8" ht="12.75">
      <c r="B23" s="43" t="s">
        <v>672</v>
      </c>
      <c r="C23" s="15"/>
      <c r="D23" s="42"/>
      <c r="E23" s="15"/>
      <c r="F23" s="15"/>
      <c r="G23" s="15"/>
      <c r="H23" s="23"/>
    </row>
    <row r="24" spans="2:8" ht="12.75">
      <c r="B24" s="790"/>
      <c r="C24" s="15"/>
      <c r="D24" s="15"/>
      <c r="E24" s="15"/>
      <c r="F24" s="15"/>
      <c r="G24" s="15"/>
      <c r="H24" s="23"/>
    </row>
    <row r="25" spans="2:8" ht="12.75">
      <c r="B25" s="77" t="s">
        <v>87</v>
      </c>
      <c r="C25" s="15"/>
      <c r="D25" s="15"/>
      <c r="E25" s="15"/>
      <c r="F25" s="15"/>
      <c r="G25" s="15"/>
      <c r="H25" s="23"/>
    </row>
    <row r="26" spans="2:8" ht="12.75">
      <c r="B26" s="22"/>
      <c r="C26" s="15"/>
      <c r="D26" s="15"/>
      <c r="E26" s="15"/>
      <c r="F26" s="15"/>
      <c r="G26" s="15"/>
      <c r="H26" s="23"/>
    </row>
    <row r="27" spans="2:8" ht="12.75">
      <c r="B27" s="53" t="s">
        <v>963</v>
      </c>
      <c r="C27" s="15"/>
      <c r="D27" s="15"/>
      <c r="E27" s="15"/>
      <c r="F27" s="15"/>
      <c r="G27" s="15"/>
      <c r="H27" s="23"/>
    </row>
    <row r="28" spans="2:8" ht="12.75">
      <c r="B28" s="22" t="s">
        <v>1151</v>
      </c>
      <c r="C28" s="15"/>
      <c r="D28" s="15"/>
      <c r="E28" s="15"/>
      <c r="F28" s="15"/>
      <c r="G28" s="15"/>
      <c r="H28" s="23"/>
    </row>
    <row r="29" spans="2:8" ht="12.75">
      <c r="B29" s="22" t="s">
        <v>88</v>
      </c>
      <c r="C29" s="15"/>
      <c r="D29" s="15"/>
      <c r="E29" s="15"/>
      <c r="F29" s="15"/>
      <c r="G29" s="15"/>
      <c r="H29" s="23"/>
    </row>
    <row r="30" spans="2:8" ht="13.5" thickBot="1">
      <c r="B30" s="25"/>
      <c r="C30" s="27"/>
      <c r="D30" s="27"/>
      <c r="E30" s="27"/>
      <c r="F30" s="27"/>
      <c r="G30" s="27"/>
      <c r="H30" s="28"/>
    </row>
    <row r="31" spans="2:8" ht="13.5" thickBot="1">
      <c r="B31" s="13"/>
      <c r="C31" s="15"/>
      <c r="D31" s="15"/>
      <c r="E31" s="15"/>
      <c r="F31" s="15"/>
      <c r="G31" s="15"/>
      <c r="H31" s="15"/>
    </row>
    <row r="32" spans="2:8" ht="15" thickBot="1">
      <c r="B32" s="913" t="s">
        <v>1978</v>
      </c>
      <c r="C32" s="914"/>
      <c r="D32" s="914"/>
      <c r="E32" s="914"/>
      <c r="F32" s="914"/>
      <c r="G32" s="914"/>
      <c r="H32" s="915"/>
    </row>
    <row r="33" spans="2:8" ht="12.75">
      <c r="B33" s="30"/>
      <c r="C33" s="151"/>
      <c r="D33" s="151"/>
      <c r="E33" s="151"/>
      <c r="F33" s="151"/>
      <c r="G33" s="151"/>
      <c r="H33" s="152"/>
    </row>
    <row r="34" spans="1:8" ht="12.75">
      <c r="A34" s="2" t="s">
        <v>744</v>
      </c>
      <c r="B34" s="153" t="s">
        <v>18</v>
      </c>
      <c r="C34" s="15"/>
      <c r="D34" s="15"/>
      <c r="E34" s="15"/>
      <c r="F34" s="15"/>
      <c r="G34" s="15"/>
      <c r="H34" s="23"/>
    </row>
    <row r="35" spans="1:8" ht="12.75">
      <c r="A35" s="2" t="s">
        <v>437</v>
      </c>
      <c r="B35" s="22"/>
      <c r="C35" s="15" t="s">
        <v>19</v>
      </c>
      <c r="D35" s="15"/>
      <c r="E35" s="15"/>
      <c r="F35" s="15"/>
      <c r="G35" s="870"/>
      <c r="H35" s="160"/>
    </row>
    <row r="36" spans="1:8" ht="12.75">
      <c r="A36" s="2" t="s">
        <v>438</v>
      </c>
      <c r="B36" s="53"/>
      <c r="C36" s="15" t="s">
        <v>20</v>
      </c>
      <c r="D36" s="15"/>
      <c r="E36" s="15"/>
      <c r="F36" s="15"/>
      <c r="G36" s="870"/>
      <c r="H36" s="160"/>
    </row>
    <row r="37" spans="1:8" ht="12.75">
      <c r="A37" s="2" t="s">
        <v>439</v>
      </c>
      <c r="B37" s="53"/>
      <c r="C37" s="15" t="s">
        <v>257</v>
      </c>
      <c r="D37" s="15"/>
      <c r="E37" s="15"/>
      <c r="F37" s="15"/>
      <c r="G37" s="870"/>
      <c r="H37" s="160"/>
    </row>
    <row r="38" spans="1:8" ht="12.75">
      <c r="A38" s="2" t="s">
        <v>745</v>
      </c>
      <c r="B38" s="53"/>
      <c r="C38" s="15" t="s">
        <v>21</v>
      </c>
      <c r="D38" s="15"/>
      <c r="E38" s="15"/>
      <c r="F38" s="15"/>
      <c r="G38" s="870"/>
      <c r="H38" s="49"/>
    </row>
    <row r="39" spans="1:8" ht="12.75">
      <c r="A39" s="2" t="s">
        <v>746</v>
      </c>
      <c r="B39" s="53"/>
      <c r="C39" s="15" t="s">
        <v>22</v>
      </c>
      <c r="D39" s="15"/>
      <c r="E39" s="15"/>
      <c r="F39" s="15"/>
      <c r="G39" s="870"/>
      <c r="H39" s="49"/>
    </row>
    <row r="40" spans="1:8" ht="12.75">
      <c r="A40" s="2" t="s">
        <v>747</v>
      </c>
      <c r="B40" s="53"/>
      <c r="C40" s="15" t="s">
        <v>23</v>
      </c>
      <c r="D40" s="15"/>
      <c r="E40" s="15" t="s">
        <v>1896</v>
      </c>
      <c r="F40" s="802"/>
      <c r="G40" s="870"/>
      <c r="H40" s="49"/>
    </row>
    <row r="41" spans="1:8" ht="12.75">
      <c r="A41" s="2" t="s">
        <v>748</v>
      </c>
      <c r="B41" s="53"/>
      <c r="C41" s="15" t="s">
        <v>24</v>
      </c>
      <c r="D41" s="15"/>
      <c r="E41" s="15"/>
      <c r="F41" s="15"/>
      <c r="G41" s="870"/>
      <c r="H41" s="49"/>
    </row>
    <row r="42" spans="1:8" ht="12.75">
      <c r="A42" s="2"/>
      <c r="B42" s="226"/>
      <c r="C42" s="223"/>
      <c r="D42" s="223"/>
      <c r="E42" s="223"/>
      <c r="F42" s="223"/>
      <c r="G42" s="223"/>
      <c r="H42" s="225"/>
    </row>
    <row r="43" spans="1:8" ht="12.75">
      <c r="A43" s="2" t="s">
        <v>737</v>
      </c>
      <c r="B43" s="222" t="s">
        <v>25</v>
      </c>
      <c r="C43" s="223"/>
      <c r="D43" s="223"/>
      <c r="E43" s="223"/>
      <c r="F43" s="223"/>
      <c r="G43" s="223"/>
      <c r="H43" s="225"/>
    </row>
    <row r="44" spans="1:8" ht="12.75">
      <c r="A44" s="2" t="s">
        <v>749</v>
      </c>
      <c r="B44" s="22"/>
      <c r="C44" s="15" t="s">
        <v>26</v>
      </c>
      <c r="D44" s="15"/>
      <c r="E44" s="15"/>
      <c r="F44" s="15"/>
      <c r="G44" s="54" t="s">
        <v>1974</v>
      </c>
      <c r="H44" s="160"/>
    </row>
    <row r="45" spans="1:8" ht="12.75">
      <c r="A45" s="2"/>
      <c r="B45" s="53"/>
      <c r="C45" s="15"/>
      <c r="D45" s="15"/>
      <c r="E45" s="15"/>
      <c r="F45" s="15"/>
      <c r="G45" s="15"/>
      <c r="H45" s="23"/>
    </row>
    <row r="46" spans="1:8" ht="12.75">
      <c r="A46" s="2" t="s">
        <v>733</v>
      </c>
      <c r="B46" s="22"/>
      <c r="C46" s="15" t="s">
        <v>27</v>
      </c>
      <c r="D46" s="15"/>
      <c r="E46" s="15"/>
      <c r="F46" s="15"/>
      <c r="G46" s="54" t="s">
        <v>1974</v>
      </c>
      <c r="H46" s="160"/>
    </row>
    <row r="47" spans="1:8" ht="12.75">
      <c r="A47" s="2" t="s">
        <v>734</v>
      </c>
      <c r="B47" s="22"/>
      <c r="C47" s="15" t="s">
        <v>28</v>
      </c>
      <c r="D47" s="15"/>
      <c r="E47" s="15"/>
      <c r="F47" s="15"/>
      <c r="G47" s="54" t="s">
        <v>1974</v>
      </c>
      <c r="H47" s="160"/>
    </row>
    <row r="48" spans="1:8" ht="12.75">
      <c r="A48" s="2" t="s">
        <v>1519</v>
      </c>
      <c r="B48" s="22"/>
      <c r="C48" s="15"/>
      <c r="D48" s="15" t="s">
        <v>29</v>
      </c>
      <c r="E48" s="15"/>
      <c r="F48" s="15"/>
      <c r="G48" s="187"/>
      <c r="H48" s="23"/>
    </row>
    <row r="49" spans="1:8" ht="13.5" thickBot="1">
      <c r="A49" s="2"/>
      <c r="B49" s="25"/>
      <c r="C49" s="27"/>
      <c r="D49" s="27"/>
      <c r="E49" s="27"/>
      <c r="F49" s="27"/>
      <c r="G49" s="27"/>
      <c r="H49" s="28"/>
    </row>
    <row r="50" spans="1:8" ht="13.5" thickBot="1">
      <c r="A50" s="2"/>
      <c r="B50" s="12"/>
      <c r="C50" s="2"/>
      <c r="D50" s="2"/>
      <c r="E50" s="2"/>
      <c r="F50" s="2"/>
      <c r="G50" s="2"/>
      <c r="H50" s="2"/>
    </row>
    <row r="51" spans="1:8" ht="15" thickBot="1">
      <c r="A51" s="2" t="s">
        <v>758</v>
      </c>
      <c r="B51" s="913" t="s">
        <v>546</v>
      </c>
      <c r="C51" s="914"/>
      <c r="D51" s="914"/>
      <c r="E51" s="914"/>
      <c r="F51" s="914"/>
      <c r="G51" s="914"/>
      <c r="H51" s="915"/>
    </row>
    <row r="52" spans="1:8" ht="12.75">
      <c r="A52" s="2"/>
      <c r="B52" s="923" t="s">
        <v>1754</v>
      </c>
      <c r="C52" s="924"/>
      <c r="D52" s="924"/>
      <c r="E52" s="924"/>
      <c r="F52" s="924"/>
      <c r="G52" s="924"/>
      <c r="H52" s="925"/>
    </row>
    <row r="53" spans="1:8" ht="12.75">
      <c r="A53" s="2"/>
      <c r="B53" s="926" t="s">
        <v>1755</v>
      </c>
      <c r="C53" s="927"/>
      <c r="D53" s="927"/>
      <c r="E53" s="927"/>
      <c r="F53" s="927"/>
      <c r="G53" s="927"/>
      <c r="H53" s="928"/>
    </row>
    <row r="54" spans="1:8" ht="12.75">
      <c r="A54" s="2"/>
      <c r="B54" s="22"/>
      <c r="C54" s="15"/>
      <c r="D54" s="15"/>
      <c r="E54" s="15"/>
      <c r="F54" s="15"/>
      <c r="G54" s="15"/>
      <c r="H54" s="23"/>
    </row>
    <row r="55" spans="1:8" ht="12.75">
      <c r="A55" s="2"/>
      <c r="B55" s="92" t="s">
        <v>1794</v>
      </c>
      <c r="C55" s="15"/>
      <c r="D55" s="15"/>
      <c r="E55" s="15"/>
      <c r="F55" s="15"/>
      <c r="G55" s="15"/>
      <c r="H55" s="23"/>
    </row>
    <row r="56" spans="1:8" ht="12.75">
      <c r="A56" s="2"/>
      <c r="B56" s="77" t="s">
        <v>719</v>
      </c>
      <c r="C56" s="15"/>
      <c r="D56" s="15"/>
      <c r="E56" s="15"/>
      <c r="F56" s="15"/>
      <c r="G56" s="15"/>
      <c r="H56" s="23"/>
    </row>
    <row r="57" spans="1:8" ht="12.75">
      <c r="A57" s="2"/>
      <c r="B57" s="22"/>
      <c r="C57" s="15"/>
      <c r="D57" s="15"/>
      <c r="E57" s="15"/>
      <c r="F57" s="15"/>
      <c r="G57" s="13"/>
      <c r="H57" s="23"/>
    </row>
    <row r="58" spans="1:8" ht="12.75">
      <c r="A58" s="2" t="s">
        <v>736</v>
      </c>
      <c r="B58" s="22"/>
      <c r="C58" s="15" t="s">
        <v>678</v>
      </c>
      <c r="D58" s="15"/>
      <c r="E58" s="15"/>
      <c r="F58" s="15"/>
      <c r="G58" s="719">
        <f>SUM(F59:F62)</f>
        <v>0</v>
      </c>
      <c r="H58" s="23"/>
    </row>
    <row r="59" spans="1:8" ht="12.75">
      <c r="A59" s="2" t="s">
        <v>1340</v>
      </c>
      <c r="B59" s="22"/>
      <c r="C59" s="15"/>
      <c r="D59" s="15" t="s">
        <v>713</v>
      </c>
      <c r="E59" s="15"/>
      <c r="F59" s="69"/>
      <c r="G59" s="95"/>
      <c r="H59" s="23"/>
    </row>
    <row r="60" spans="1:8" ht="12.75">
      <c r="A60" s="2" t="s">
        <v>1332</v>
      </c>
      <c r="B60" s="22"/>
      <c r="C60" s="15"/>
      <c r="D60" s="15" t="s">
        <v>710</v>
      </c>
      <c r="E60" s="15"/>
      <c r="F60" s="69"/>
      <c r="G60" s="95"/>
      <c r="H60" s="23"/>
    </row>
    <row r="61" spans="1:8" ht="12.75">
      <c r="A61" s="2" t="s">
        <v>1333</v>
      </c>
      <c r="B61" s="22"/>
      <c r="C61" s="15"/>
      <c r="D61" s="15" t="s">
        <v>711</v>
      </c>
      <c r="E61" s="15"/>
      <c r="F61" s="69"/>
      <c r="G61" s="95"/>
      <c r="H61" s="23"/>
    </row>
    <row r="62" spans="1:8" ht="12.75">
      <c r="A62" s="2" t="s">
        <v>1334</v>
      </c>
      <c r="B62" s="22"/>
      <c r="C62" s="15"/>
      <c r="D62" s="15" t="s">
        <v>712</v>
      </c>
      <c r="E62" s="15"/>
      <c r="F62" s="69"/>
      <c r="G62" s="95"/>
      <c r="H62" s="23"/>
    </row>
    <row r="63" spans="1:8" ht="12.75">
      <c r="A63" s="2"/>
      <c r="B63" s="22"/>
      <c r="C63" s="15"/>
      <c r="D63" s="15"/>
      <c r="E63" s="15"/>
      <c r="F63" s="15"/>
      <c r="G63" s="158"/>
      <c r="H63" s="23"/>
    </row>
    <row r="64" spans="1:8" ht="12.75">
      <c r="A64" s="2" t="s">
        <v>752</v>
      </c>
      <c r="B64" s="22"/>
      <c r="C64" s="15" t="s">
        <v>1852</v>
      </c>
      <c r="D64" s="15"/>
      <c r="E64" s="15"/>
      <c r="F64" s="15"/>
      <c r="G64" s="69"/>
      <c r="H64" s="23"/>
    </row>
    <row r="65" spans="1:8" ht="12.75">
      <c r="A65" s="2"/>
      <c r="B65" s="22"/>
      <c r="C65" s="15"/>
      <c r="D65" s="15"/>
      <c r="E65" s="15"/>
      <c r="F65" s="15"/>
      <c r="G65" s="51"/>
      <c r="H65" s="23"/>
    </row>
    <row r="66" spans="1:8" ht="12.75">
      <c r="A66" s="2" t="s">
        <v>753</v>
      </c>
      <c r="B66" s="22"/>
      <c r="C66" s="464" t="s">
        <v>41</v>
      </c>
      <c r="D66" s="15"/>
      <c r="E66" s="15"/>
      <c r="F66" s="15"/>
      <c r="G66" s="69"/>
      <c r="H66" s="23"/>
    </row>
    <row r="67" spans="1:8" ht="12.75">
      <c r="A67" s="2"/>
      <c r="B67" s="22"/>
      <c r="C67" s="15"/>
      <c r="D67" s="15"/>
      <c r="E67" s="15"/>
      <c r="F67" s="15"/>
      <c r="G67" s="51"/>
      <c r="H67" s="23"/>
    </row>
    <row r="68" spans="1:8" ht="12.75">
      <c r="A68" s="2" t="s">
        <v>277</v>
      </c>
      <c r="B68" s="22"/>
      <c r="C68" s="15"/>
      <c r="D68" s="15"/>
      <c r="E68" s="29" t="s">
        <v>789</v>
      </c>
      <c r="F68" s="15"/>
      <c r="G68" s="72">
        <f>SUM(G58,G64,G66)</f>
        <v>0</v>
      </c>
      <c r="H68" s="23"/>
    </row>
    <row r="69" spans="1:8" ht="13.5" thickBot="1">
      <c r="A69" s="2"/>
      <c r="B69" s="25"/>
      <c r="C69" s="27"/>
      <c r="D69" s="27"/>
      <c r="E69" s="27"/>
      <c r="F69" s="27"/>
      <c r="G69" s="268"/>
      <c r="H69" s="28"/>
    </row>
    <row r="70" spans="1:8" ht="13.5" thickBot="1">
      <c r="A70" s="2"/>
      <c r="B70" s="12"/>
      <c r="C70" s="2"/>
      <c r="D70" s="2"/>
      <c r="E70" s="2"/>
      <c r="F70" s="2"/>
      <c r="G70" s="2"/>
      <c r="H70" s="2"/>
    </row>
    <row r="71" spans="1:8" ht="15" thickBot="1">
      <c r="A71" s="2" t="s">
        <v>440</v>
      </c>
      <c r="B71" s="913" t="s">
        <v>1980</v>
      </c>
      <c r="C71" s="914"/>
      <c r="D71" s="914"/>
      <c r="E71" s="914"/>
      <c r="F71" s="914"/>
      <c r="G71" s="914"/>
      <c r="H71" s="915"/>
    </row>
    <row r="72" spans="1:8" ht="9" customHeight="1">
      <c r="A72" s="2"/>
      <c r="B72" s="76"/>
      <c r="C72" s="199"/>
      <c r="D72" s="46"/>
      <c r="E72" s="199"/>
      <c r="F72" s="199"/>
      <c r="G72" s="46"/>
      <c r="H72" s="47"/>
    </row>
    <row r="73" spans="1:8" ht="14.25">
      <c r="A73" s="2"/>
      <c r="B73" s="442" t="s">
        <v>1891</v>
      </c>
      <c r="C73" s="51"/>
      <c r="D73" s="15"/>
      <c r="E73" s="51"/>
      <c r="F73" s="51"/>
      <c r="G73" s="15"/>
      <c r="H73" s="23"/>
    </row>
    <row r="74" spans="1:8" ht="9" customHeight="1">
      <c r="A74" s="2"/>
      <c r="B74" s="77"/>
      <c r="C74" s="51"/>
      <c r="D74" s="15"/>
      <c r="E74" s="51"/>
      <c r="F74" s="51"/>
      <c r="G74" s="15"/>
      <c r="H74" s="23"/>
    </row>
    <row r="75" spans="1:8" ht="12.75">
      <c r="A75" s="2" t="s">
        <v>755</v>
      </c>
      <c r="B75" s="77"/>
      <c r="C75" s="13" t="s">
        <v>1892</v>
      </c>
      <c r="D75" s="15"/>
      <c r="E75" s="51"/>
      <c r="F75" s="51"/>
      <c r="G75" s="48"/>
      <c r="H75" s="23"/>
    </row>
    <row r="76" spans="1:8" ht="12.75">
      <c r="A76" s="2" t="s">
        <v>756</v>
      </c>
      <c r="B76" s="77"/>
      <c r="C76" s="13" t="s">
        <v>1893</v>
      </c>
      <c r="D76" s="15"/>
      <c r="E76" s="51"/>
      <c r="F76" s="51"/>
      <c r="G76" s="48"/>
      <c r="H76" s="23"/>
    </row>
    <row r="77" spans="1:8" ht="12.75">
      <c r="A77" s="2" t="s">
        <v>757</v>
      </c>
      <c r="B77" s="77"/>
      <c r="C77" s="13" t="s">
        <v>1894</v>
      </c>
      <c r="D77" s="15"/>
      <c r="E77" s="51"/>
      <c r="F77" s="51"/>
      <c r="G77" s="48"/>
      <c r="H77" s="23"/>
    </row>
    <row r="78" spans="1:8" ht="7.5" customHeight="1">
      <c r="A78" s="2"/>
      <c r="B78" s="77"/>
      <c r="C78" s="51"/>
      <c r="D78" s="15"/>
      <c r="E78" s="51"/>
      <c r="F78" s="51"/>
      <c r="G78" s="15"/>
      <c r="H78" s="23"/>
    </row>
    <row r="79" spans="1:8" ht="14.25">
      <c r="A79" s="2" t="s">
        <v>435</v>
      </c>
      <c r="B79" s="77"/>
      <c r="C79" s="15"/>
      <c r="D79" s="803" t="s">
        <v>1895</v>
      </c>
      <c r="E79" s="51"/>
      <c r="F79" s="51"/>
      <c r="G79" s="733">
        <f>SUM(G75:G77)</f>
        <v>0</v>
      </c>
      <c r="H79" s="23"/>
    </row>
    <row r="80" spans="1:8" ht="9" customHeight="1">
      <c r="A80" s="2"/>
      <c r="B80" s="77"/>
      <c r="C80" s="15"/>
      <c r="D80" s="803"/>
      <c r="E80" s="51"/>
      <c r="F80" s="51"/>
      <c r="G80" s="270"/>
      <c r="H80" s="23"/>
    </row>
    <row r="81" spans="1:8" ht="12.75">
      <c r="A81" s="2"/>
      <c r="B81" s="22"/>
      <c r="C81" s="15"/>
      <c r="D81" s="801" t="s">
        <v>1311</v>
      </c>
      <c r="E81" s="15"/>
      <c r="F81" s="15"/>
      <c r="G81" s="15"/>
      <c r="H81" s="23"/>
    </row>
    <row r="82" spans="1:8" ht="9" customHeight="1">
      <c r="A82" s="2"/>
      <c r="B82" s="22"/>
      <c r="C82" s="15"/>
      <c r="D82" s="15"/>
      <c r="E82" s="15"/>
      <c r="F82" s="15"/>
      <c r="G82" s="455"/>
      <c r="H82" s="23"/>
    </row>
    <row r="83" spans="1:8" ht="14.25">
      <c r="A83" s="2" t="s">
        <v>436</v>
      </c>
      <c r="B83" s="22"/>
      <c r="C83" s="15"/>
      <c r="D83" s="803" t="s">
        <v>1148</v>
      </c>
      <c r="E83" s="2"/>
      <c r="F83" s="15"/>
      <c r="G83" s="804"/>
      <c r="H83" s="23"/>
    </row>
    <row r="84" spans="2:8" ht="9" customHeight="1" thickBot="1">
      <c r="B84" s="81"/>
      <c r="C84" s="27"/>
      <c r="D84" s="27"/>
      <c r="E84" s="27"/>
      <c r="F84" s="27"/>
      <c r="G84" s="27"/>
      <c r="H84" s="28"/>
    </row>
    <row r="85" spans="2:8" ht="12.75">
      <c r="B85" s="13"/>
      <c r="C85" s="15"/>
      <c r="D85" s="15"/>
      <c r="E85" s="15"/>
      <c r="F85" s="15"/>
      <c r="G85" s="15"/>
      <c r="H85" s="15"/>
    </row>
  </sheetData>
  <sheetProtection password="DDAC" sheet="1" objects="1" scenarios="1"/>
  <mergeCells count="12">
    <mergeCell ref="J2:K3"/>
    <mergeCell ref="B1:H1"/>
    <mergeCell ref="B2:H2"/>
    <mergeCell ref="B6:H6"/>
    <mergeCell ref="B11:H11"/>
    <mergeCell ref="B53:H53"/>
    <mergeCell ref="E4:F4"/>
    <mergeCell ref="B71:H71"/>
    <mergeCell ref="B32:H32"/>
    <mergeCell ref="B51:H51"/>
    <mergeCell ref="B52:H52"/>
    <mergeCell ref="B15:H15"/>
  </mergeCells>
  <dataValidations count="1">
    <dataValidation type="list" allowBlank="1" showInputMessage="1" showErrorMessage="1" sqref="G44 G46:G47">
      <formula1>"OUI, NON,OUI/NON"</formula1>
    </dataValidation>
  </dataValidation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50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K222"/>
  <sheetViews>
    <sheetView showGridLines="0" zoomScalePageLayoutView="0" workbookViewId="0" topLeftCell="B1">
      <selection activeCell="J2" sqref="J2:K3"/>
    </sheetView>
  </sheetViews>
  <sheetFormatPr defaultColWidth="11.421875" defaultRowHeight="12.75"/>
  <cols>
    <col min="1" max="1" width="9.7109375" style="0" hidden="1" customWidth="1"/>
    <col min="2" max="2" width="2.710937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7109375" style="0" customWidth="1"/>
    <col min="7" max="7" width="13.7109375" style="0" customWidth="1"/>
    <col min="8" max="8" width="8.7109375" style="0" customWidth="1"/>
    <col min="10" max="11" width="11.7109375" style="0" customWidth="1"/>
  </cols>
  <sheetData>
    <row r="1" spans="2:8" ht="16.5" thickBot="1">
      <c r="B1" s="910" t="s">
        <v>1020</v>
      </c>
      <c r="C1" s="910"/>
      <c r="D1" s="910"/>
      <c r="E1" s="910"/>
      <c r="F1" s="910"/>
      <c r="G1" s="910"/>
      <c r="H1" s="910"/>
    </row>
    <row r="2" spans="2:11" ht="15.75">
      <c r="B2" s="910" t="s">
        <v>1955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5" customHeight="1" thickBot="1">
      <c r="B3" s="12"/>
      <c r="C3" s="2"/>
      <c r="D3" s="2"/>
      <c r="E3" s="2"/>
      <c r="F3" s="2"/>
      <c r="G3" s="2"/>
      <c r="H3" s="2"/>
      <c r="J3" s="921"/>
      <c r="K3" s="922"/>
    </row>
    <row r="4" spans="2:8" ht="14.25">
      <c r="B4" s="13"/>
      <c r="C4" s="14"/>
      <c r="D4" s="18" t="s">
        <v>948</v>
      </c>
      <c r="E4" s="911">
        <f>0!D9</f>
        <v>0</v>
      </c>
      <c r="F4" s="912"/>
      <c r="G4" s="15"/>
      <c r="H4" s="15"/>
    </row>
    <row r="5" spans="2:8" ht="15" customHeight="1" thickBot="1">
      <c r="B5" s="13"/>
      <c r="C5" s="15"/>
      <c r="D5" s="15"/>
      <c r="E5" s="15"/>
      <c r="F5" s="15"/>
      <c r="G5" s="15"/>
      <c r="H5" s="15"/>
    </row>
    <row r="6" spans="2:8" ht="15" thickBot="1">
      <c r="B6" s="916" t="s">
        <v>673</v>
      </c>
      <c r="C6" s="917"/>
      <c r="D6" s="917"/>
      <c r="E6" s="917"/>
      <c r="F6" s="917"/>
      <c r="G6" s="917"/>
      <c r="H6" s="918"/>
    </row>
    <row r="7" spans="2:8" ht="12" customHeight="1">
      <c r="B7" s="150"/>
      <c r="C7" s="46"/>
      <c r="D7" s="46"/>
      <c r="E7" s="46"/>
      <c r="F7" s="46"/>
      <c r="G7" s="46"/>
      <c r="H7" s="47"/>
    </row>
    <row r="8" spans="2:8" ht="12.75">
      <c r="B8" s="77" t="s">
        <v>1956</v>
      </c>
      <c r="C8" s="15"/>
      <c r="D8" s="15"/>
      <c r="E8" s="15"/>
      <c r="F8" s="15"/>
      <c r="G8" s="15"/>
      <c r="H8" s="23"/>
    </row>
    <row r="9" spans="2:8" ht="12.75">
      <c r="B9" s="77" t="s">
        <v>805</v>
      </c>
      <c r="C9" s="15"/>
      <c r="D9" s="15"/>
      <c r="E9" s="15"/>
      <c r="F9" s="15"/>
      <c r="G9" s="15"/>
      <c r="H9" s="23"/>
    </row>
    <row r="10" spans="2:8" ht="12" customHeight="1" thickBot="1">
      <c r="B10" s="25"/>
      <c r="C10" s="27"/>
      <c r="D10" s="27"/>
      <c r="E10" s="27"/>
      <c r="F10" s="27"/>
      <c r="G10" s="27"/>
      <c r="H10" s="28"/>
    </row>
    <row r="11" spans="2:8" ht="13.5" thickBot="1">
      <c r="B11" s="13"/>
      <c r="C11" s="15"/>
      <c r="D11" s="15"/>
      <c r="E11" s="15"/>
      <c r="F11" s="15"/>
      <c r="G11" s="15"/>
      <c r="H11" s="15"/>
    </row>
    <row r="12" spans="2:8" ht="15" thickBot="1">
      <c r="B12" s="913" t="s">
        <v>793</v>
      </c>
      <c r="C12" s="914"/>
      <c r="D12" s="914"/>
      <c r="E12" s="914"/>
      <c r="F12" s="914"/>
      <c r="G12" s="914"/>
      <c r="H12" s="915"/>
    </row>
    <row r="13" spans="2:8" ht="12" customHeight="1">
      <c r="B13" s="150"/>
      <c r="C13" s="46"/>
      <c r="D13" s="668"/>
      <c r="E13" s="668"/>
      <c r="F13" s="668"/>
      <c r="G13" s="668"/>
      <c r="H13" s="669"/>
    </row>
    <row r="14" spans="2:8" ht="12.75">
      <c r="B14" s="53" t="s">
        <v>962</v>
      </c>
      <c r="C14" s="15"/>
      <c r="D14" s="35"/>
      <c r="E14" s="35"/>
      <c r="F14" s="35"/>
      <c r="G14" s="35"/>
      <c r="H14" s="36"/>
    </row>
    <row r="15" spans="2:8" ht="12.75">
      <c r="B15" s="22" t="s">
        <v>716</v>
      </c>
      <c r="C15" s="15"/>
      <c r="D15" s="35"/>
      <c r="E15" s="35"/>
      <c r="F15" s="35"/>
      <c r="G15" s="35"/>
      <c r="H15" s="36"/>
    </row>
    <row r="16" spans="2:8" ht="12.75">
      <c r="B16" s="40" t="s">
        <v>1878</v>
      </c>
      <c r="C16" s="15"/>
      <c r="D16" s="35"/>
      <c r="E16" s="35"/>
      <c r="F16" s="35"/>
      <c r="G16" s="35"/>
      <c r="H16" s="36"/>
    </row>
    <row r="17" spans="2:8" ht="12" customHeight="1">
      <c r="B17" s="198"/>
      <c r="C17" s="15"/>
      <c r="D17" s="35"/>
      <c r="E17" s="35"/>
      <c r="F17" s="35"/>
      <c r="G17" s="35"/>
      <c r="H17" s="36"/>
    </row>
    <row r="18" spans="2:8" ht="12.75">
      <c r="B18" s="41" t="s">
        <v>906</v>
      </c>
      <c r="C18" s="15"/>
      <c r="D18" s="35"/>
      <c r="E18" s="35"/>
      <c r="F18" s="35"/>
      <c r="G18" s="35"/>
      <c r="H18" s="36"/>
    </row>
    <row r="19" spans="2:8" ht="12.75">
      <c r="B19" s="41" t="s">
        <v>934</v>
      </c>
      <c r="C19" s="15"/>
      <c r="D19" s="35"/>
      <c r="E19" s="35"/>
      <c r="F19" s="35"/>
      <c r="G19" s="35"/>
      <c r="H19" s="36"/>
    </row>
    <row r="20" spans="2:8" ht="12.75">
      <c r="B20" s="43" t="s">
        <v>672</v>
      </c>
      <c r="C20" s="15"/>
      <c r="D20" s="35"/>
      <c r="E20" s="35"/>
      <c r="F20" s="35"/>
      <c r="G20" s="35"/>
      <c r="H20" s="36"/>
    </row>
    <row r="21" spans="2:8" ht="12" customHeight="1">
      <c r="B21" s="22"/>
      <c r="C21" s="15"/>
      <c r="D21" s="35"/>
      <c r="E21" s="35"/>
      <c r="F21" s="35"/>
      <c r="G21" s="35"/>
      <c r="H21" s="36"/>
    </row>
    <row r="22" spans="2:8" ht="12.75">
      <c r="B22" s="22" t="s">
        <v>1619</v>
      </c>
      <c r="C22" s="15"/>
      <c r="D22" s="35"/>
      <c r="E22" s="35"/>
      <c r="F22" s="35"/>
      <c r="G22" s="35"/>
      <c r="H22" s="36"/>
    </row>
    <row r="23" spans="2:8" ht="12.75">
      <c r="B23" s="22" t="s">
        <v>1618</v>
      </c>
      <c r="C23" s="15"/>
      <c r="D23" s="35"/>
      <c r="E23" s="35"/>
      <c r="F23" s="35"/>
      <c r="G23" s="35"/>
      <c r="H23" s="36"/>
    </row>
    <row r="24" spans="2:8" ht="12.75">
      <c r="B24" s="22" t="s">
        <v>378</v>
      </c>
      <c r="C24" s="15"/>
      <c r="D24" s="35"/>
      <c r="E24" s="35"/>
      <c r="F24" s="35"/>
      <c r="G24" s="35"/>
      <c r="H24" s="36"/>
    </row>
    <row r="25" spans="2:8" ht="12.75">
      <c r="B25" s="77" t="s">
        <v>2042</v>
      </c>
      <c r="C25" s="15"/>
      <c r="D25" s="35"/>
      <c r="E25" s="35"/>
      <c r="F25" s="35"/>
      <c r="G25" s="35"/>
      <c r="H25" s="36"/>
    </row>
    <row r="26" spans="2:8" ht="12" customHeight="1">
      <c r="B26" s="77"/>
      <c r="C26" s="15"/>
      <c r="D26" s="35"/>
      <c r="E26" s="35"/>
      <c r="F26" s="35"/>
      <c r="G26" s="35"/>
      <c r="H26" s="36"/>
    </row>
    <row r="27" spans="2:8" ht="12.75">
      <c r="B27" s="22" t="s">
        <v>2043</v>
      </c>
      <c r="C27" s="15"/>
      <c r="D27" s="35"/>
      <c r="E27" s="35"/>
      <c r="F27" s="35"/>
      <c r="G27" s="35"/>
      <c r="H27" s="36"/>
    </row>
    <row r="28" spans="2:8" ht="12.75">
      <c r="B28" s="22" t="s">
        <v>2044</v>
      </c>
      <c r="C28" s="15"/>
      <c r="D28" s="35"/>
      <c r="E28" s="35"/>
      <c r="F28" s="35"/>
      <c r="G28" s="35"/>
      <c r="H28" s="36"/>
    </row>
    <row r="29" spans="2:8" ht="12" customHeight="1" thickBot="1">
      <c r="B29" s="25"/>
      <c r="C29" s="27"/>
      <c r="D29" s="155"/>
      <c r="E29" s="155"/>
      <c r="F29" s="155"/>
      <c r="G29" s="155"/>
      <c r="H29" s="676"/>
    </row>
    <row r="30" spans="2:8" ht="13.5" thickBot="1">
      <c r="B30" s="13"/>
      <c r="C30" s="15"/>
      <c r="D30" s="15"/>
      <c r="E30" s="15"/>
      <c r="F30" s="15"/>
      <c r="G30" s="15"/>
      <c r="H30" s="15"/>
    </row>
    <row r="31" spans="2:8" ht="15" thickBot="1">
      <c r="B31" s="913" t="s">
        <v>1978</v>
      </c>
      <c r="C31" s="914"/>
      <c r="D31" s="914"/>
      <c r="E31" s="914"/>
      <c r="F31" s="914"/>
      <c r="G31" s="914"/>
      <c r="H31" s="915"/>
    </row>
    <row r="32" spans="2:8" ht="12" customHeight="1">
      <c r="B32" s="150"/>
      <c r="C32" s="46"/>
      <c r="D32" s="46"/>
      <c r="E32" s="46"/>
      <c r="F32" s="46"/>
      <c r="G32" s="46"/>
      <c r="H32" s="47"/>
    </row>
    <row r="33" spans="1:8" ht="12.75">
      <c r="A33" s="2" t="s">
        <v>437</v>
      </c>
      <c r="B33" s="22"/>
      <c r="C33" s="13" t="s">
        <v>131</v>
      </c>
      <c r="D33" s="15"/>
      <c r="E33" s="15"/>
      <c r="F33" s="15"/>
      <c r="G33" s="48"/>
      <c r="H33" s="23"/>
    </row>
    <row r="34" spans="1:8" ht="12" customHeight="1">
      <c r="A34" s="2"/>
      <c r="B34" s="22"/>
      <c r="C34" s="13"/>
      <c r="D34" s="15"/>
      <c r="E34" s="15"/>
      <c r="F34" s="15"/>
      <c r="G34" s="201"/>
      <c r="H34" s="23"/>
    </row>
    <row r="35" spans="1:8" ht="12.75">
      <c r="A35" s="2" t="s">
        <v>438</v>
      </c>
      <c r="B35" s="22"/>
      <c r="C35" s="13" t="s">
        <v>1860</v>
      </c>
      <c r="D35" s="15"/>
      <c r="E35" s="15"/>
      <c r="F35" s="15"/>
      <c r="G35" s="48"/>
      <c r="H35" s="23"/>
    </row>
    <row r="36" spans="1:8" ht="12" customHeight="1">
      <c r="A36" s="2"/>
      <c r="B36" s="22"/>
      <c r="C36" s="15"/>
      <c r="D36" s="15"/>
      <c r="E36" s="15"/>
      <c r="F36" s="15"/>
      <c r="G36" s="15"/>
      <c r="H36" s="23"/>
    </row>
    <row r="37" spans="1:8" ht="12.75">
      <c r="A37" s="2" t="s">
        <v>744</v>
      </c>
      <c r="B37" s="153" t="s">
        <v>404</v>
      </c>
      <c r="C37" s="42"/>
      <c r="D37" s="42"/>
      <c r="E37" s="15"/>
      <c r="F37" s="51"/>
      <c r="G37" s="51"/>
      <c r="H37" s="23"/>
    </row>
    <row r="38" spans="1:8" ht="12.75">
      <c r="A38" s="2" t="s">
        <v>280</v>
      </c>
      <c r="B38" s="153"/>
      <c r="C38" s="161" t="s">
        <v>405</v>
      </c>
      <c r="D38" s="42"/>
      <c r="E38" s="15"/>
      <c r="F38" s="51"/>
      <c r="G38" s="51"/>
      <c r="H38" s="23"/>
    </row>
    <row r="39" spans="1:8" ht="12.75">
      <c r="A39" s="2"/>
      <c r="B39" s="805" t="s">
        <v>406</v>
      </c>
      <c r="C39" s="161"/>
      <c r="D39" s="42"/>
      <c r="E39" s="15"/>
      <c r="F39" s="51"/>
      <c r="G39" s="51"/>
      <c r="H39" s="23"/>
    </row>
    <row r="40" spans="1:8" ht="12.75">
      <c r="A40" s="2"/>
      <c r="B40" s="805" t="s">
        <v>407</v>
      </c>
      <c r="C40" s="161"/>
      <c r="D40" s="42"/>
      <c r="E40" s="15"/>
      <c r="F40" s="51"/>
      <c r="G40" s="51"/>
      <c r="H40" s="23"/>
    </row>
    <row r="41" spans="1:8" ht="12.75">
      <c r="A41" s="2" t="s">
        <v>1485</v>
      </c>
      <c r="B41" s="153"/>
      <c r="C41" s="42"/>
      <c r="D41" s="15" t="s">
        <v>1162</v>
      </c>
      <c r="E41" s="15"/>
      <c r="F41" s="51"/>
      <c r="G41" s="69"/>
      <c r="H41" s="23"/>
    </row>
    <row r="42" spans="1:8" ht="12.75">
      <c r="A42" s="2" t="s">
        <v>295</v>
      </c>
      <c r="B42" s="153"/>
      <c r="C42" s="42"/>
      <c r="D42" s="15" t="s">
        <v>408</v>
      </c>
      <c r="E42" s="15"/>
      <c r="F42" s="51"/>
      <c r="G42" s="69"/>
      <c r="H42" s="23"/>
    </row>
    <row r="43" spans="1:8" ht="12.75">
      <c r="A43" s="2" t="s">
        <v>1516</v>
      </c>
      <c r="B43" s="153"/>
      <c r="C43" s="42"/>
      <c r="D43" s="15" t="s">
        <v>1163</v>
      </c>
      <c r="E43" s="15"/>
      <c r="F43" s="51"/>
      <c r="G43" s="69"/>
      <c r="H43" s="23"/>
    </row>
    <row r="44" spans="1:8" ht="12.75">
      <c r="A44" s="2" t="s">
        <v>296</v>
      </c>
      <c r="B44" s="153"/>
      <c r="C44" s="42"/>
      <c r="D44" s="15" t="s">
        <v>1164</v>
      </c>
      <c r="E44" s="15"/>
      <c r="F44" s="51"/>
      <c r="G44" s="69"/>
      <c r="H44" s="23"/>
    </row>
    <row r="45" spans="1:8" ht="12.75">
      <c r="A45" s="2" t="s">
        <v>1493</v>
      </c>
      <c r="B45" s="153"/>
      <c r="C45" s="42"/>
      <c r="D45" s="15" t="s">
        <v>1165</v>
      </c>
      <c r="E45" s="15"/>
      <c r="F45" s="51"/>
      <c r="G45" s="69"/>
      <c r="H45" s="23"/>
    </row>
    <row r="46" spans="1:8" ht="12.75">
      <c r="A46" s="2" t="s">
        <v>740</v>
      </c>
      <c r="B46" s="153"/>
      <c r="C46" s="42"/>
      <c r="D46" s="15" t="s">
        <v>1166</v>
      </c>
      <c r="E46" s="15"/>
      <c r="F46" s="51"/>
      <c r="G46" s="69"/>
      <c r="H46" s="23"/>
    </row>
    <row r="47" spans="1:8" ht="12.75">
      <c r="A47" s="2" t="s">
        <v>1517</v>
      </c>
      <c r="B47" s="153"/>
      <c r="C47" s="42"/>
      <c r="D47" s="15" t="s">
        <v>1167</v>
      </c>
      <c r="E47" s="15"/>
      <c r="F47" s="51"/>
      <c r="G47" s="69"/>
      <c r="H47" s="23"/>
    </row>
    <row r="48" spans="1:8" ht="12" customHeight="1">
      <c r="A48" s="2"/>
      <c r="B48" s="153"/>
      <c r="C48" s="42"/>
      <c r="D48" s="15"/>
      <c r="E48" s="15"/>
      <c r="F48" s="51"/>
      <c r="G48" s="51"/>
      <c r="H48" s="23"/>
    </row>
    <row r="49" spans="1:8" ht="12.75">
      <c r="A49" s="2" t="s">
        <v>283</v>
      </c>
      <c r="B49" s="153"/>
      <c r="C49" s="161" t="s">
        <v>409</v>
      </c>
      <c r="D49" s="15"/>
      <c r="E49" s="15"/>
      <c r="F49" s="51"/>
      <c r="G49" s="51"/>
      <c r="H49" s="23"/>
    </row>
    <row r="50" spans="1:8" ht="12.75">
      <c r="A50" s="2"/>
      <c r="B50" s="805" t="s">
        <v>410</v>
      </c>
      <c r="C50" s="161"/>
      <c r="D50" s="15"/>
      <c r="E50" s="15"/>
      <c r="F50" s="51"/>
      <c r="G50" s="51"/>
      <c r="H50" s="23"/>
    </row>
    <row r="51" spans="1:8" ht="12.75">
      <c r="A51" s="2" t="s">
        <v>1518</v>
      </c>
      <c r="B51" s="153"/>
      <c r="C51" s="161"/>
      <c r="D51" s="15" t="s">
        <v>1168</v>
      </c>
      <c r="E51" s="15"/>
      <c r="F51" s="51"/>
      <c r="G51" s="69"/>
      <c r="H51" s="23"/>
    </row>
    <row r="52" spans="1:8" ht="12.75">
      <c r="A52" s="2" t="s">
        <v>1519</v>
      </c>
      <c r="B52" s="153"/>
      <c r="C52" s="42"/>
      <c r="D52" s="15" t="s">
        <v>1169</v>
      </c>
      <c r="E52" s="15"/>
      <c r="F52" s="51"/>
      <c r="G52" s="69"/>
      <c r="H52" s="23"/>
    </row>
    <row r="53" spans="1:8" ht="12.75">
      <c r="A53" s="2" t="s">
        <v>281</v>
      </c>
      <c r="B53" s="153"/>
      <c r="C53" s="42"/>
      <c r="D53" s="15" t="s">
        <v>411</v>
      </c>
      <c r="E53" s="15"/>
      <c r="F53" s="51"/>
      <c r="G53" s="69"/>
      <c r="H53" s="23"/>
    </row>
    <row r="54" spans="1:8" ht="12" customHeight="1">
      <c r="A54" s="2"/>
      <c r="B54" s="153"/>
      <c r="C54" s="42"/>
      <c r="D54" s="15"/>
      <c r="E54" s="15"/>
      <c r="F54" s="51"/>
      <c r="G54" s="51"/>
      <c r="H54" s="23"/>
    </row>
    <row r="55" spans="1:8" ht="12.75">
      <c r="A55" s="2" t="s">
        <v>282</v>
      </c>
      <c r="B55" s="153"/>
      <c r="C55" s="42"/>
      <c r="D55" s="15" t="s">
        <v>1861</v>
      </c>
      <c r="E55" s="15"/>
      <c r="F55" s="51"/>
      <c r="G55" s="54" t="s">
        <v>1974</v>
      </c>
      <c r="H55" s="23"/>
    </row>
    <row r="56" spans="1:8" ht="12" customHeight="1">
      <c r="A56" s="2"/>
      <c r="B56" s="153"/>
      <c r="C56" s="42"/>
      <c r="D56" s="15"/>
      <c r="E56" s="15"/>
      <c r="F56" s="51"/>
      <c r="G56" s="52"/>
      <c r="H56" s="23"/>
    </row>
    <row r="57" spans="1:8" ht="12.75">
      <c r="A57" s="2" t="s">
        <v>290</v>
      </c>
      <c r="B57" s="153"/>
      <c r="C57" s="161" t="s">
        <v>412</v>
      </c>
      <c r="D57" s="15"/>
      <c r="E57" s="15"/>
      <c r="F57" s="51"/>
      <c r="G57" s="52"/>
      <c r="H57" s="23"/>
    </row>
    <row r="58" spans="1:8" ht="12.75">
      <c r="A58" s="2" t="s">
        <v>332</v>
      </c>
      <c r="B58" s="153"/>
      <c r="C58" s="42"/>
      <c r="D58" s="15" t="s">
        <v>413</v>
      </c>
      <c r="E58" s="15"/>
      <c r="F58" s="51"/>
      <c r="G58" s="1045"/>
      <c r="H58" s="23"/>
    </row>
    <row r="59" spans="1:8" ht="12.75">
      <c r="A59" s="2"/>
      <c r="B59" s="153"/>
      <c r="C59" s="42"/>
      <c r="D59" s="15" t="s">
        <v>1170</v>
      </c>
      <c r="E59" s="15"/>
      <c r="F59" s="51"/>
      <c r="G59" s="1046"/>
      <c r="H59" s="23"/>
    </row>
    <row r="60" spans="1:8" ht="12" customHeight="1">
      <c r="A60" s="2"/>
      <c r="B60" s="22"/>
      <c r="C60" s="15"/>
      <c r="D60" s="15"/>
      <c r="E60" s="15"/>
      <c r="F60" s="15"/>
      <c r="G60" s="15"/>
      <c r="H60" s="23"/>
    </row>
    <row r="61" spans="1:8" ht="12.75">
      <c r="A61" s="2" t="s">
        <v>297</v>
      </c>
      <c r="B61" s="153" t="s">
        <v>414</v>
      </c>
      <c r="C61" s="15"/>
      <c r="D61" s="15"/>
      <c r="E61" s="15"/>
      <c r="F61" s="51"/>
      <c r="G61" s="51"/>
      <c r="H61" s="23"/>
    </row>
    <row r="62" spans="1:8" ht="12.75">
      <c r="A62" s="2" t="s">
        <v>302</v>
      </c>
      <c r="B62" s="22"/>
      <c r="C62" s="161" t="s">
        <v>1862</v>
      </c>
      <c r="D62" s="15"/>
      <c r="E62" s="15"/>
      <c r="F62" s="51"/>
      <c r="G62" s="51"/>
      <c r="H62" s="23"/>
    </row>
    <row r="63" spans="1:8" ht="12.75">
      <c r="A63" s="2" t="s">
        <v>1500</v>
      </c>
      <c r="B63" s="22"/>
      <c r="C63" s="15"/>
      <c r="D63" s="15" t="s">
        <v>1863</v>
      </c>
      <c r="E63" s="15"/>
      <c r="F63" s="51"/>
      <c r="G63" s="69"/>
      <c r="H63" s="23"/>
    </row>
    <row r="64" spans="1:8" ht="12.75">
      <c r="A64" s="2" t="s">
        <v>1521</v>
      </c>
      <c r="B64" s="22"/>
      <c r="C64" s="15"/>
      <c r="D64" s="15" t="s">
        <v>101</v>
      </c>
      <c r="E64" s="15"/>
      <c r="F64" s="51"/>
      <c r="G64" s="69"/>
      <c r="H64" s="23"/>
    </row>
    <row r="65" spans="1:8" ht="12.75">
      <c r="A65" s="2"/>
      <c r="B65" s="22"/>
      <c r="C65" s="15"/>
      <c r="D65" s="15" t="s">
        <v>415</v>
      </c>
      <c r="E65" s="15"/>
      <c r="F65" s="51"/>
      <c r="G65" s="51"/>
      <c r="H65" s="23"/>
    </row>
    <row r="66" spans="1:8" ht="12.75">
      <c r="A66" s="2" t="s">
        <v>1488</v>
      </c>
      <c r="B66" s="22"/>
      <c r="C66" s="15"/>
      <c r="D66" s="15" t="s">
        <v>416</v>
      </c>
      <c r="E66" s="15"/>
      <c r="F66" s="51"/>
      <c r="G66" s="69"/>
      <c r="H66" s="23"/>
    </row>
    <row r="67" spans="1:8" ht="12.75">
      <c r="A67" s="2" t="s">
        <v>1489</v>
      </c>
      <c r="B67" s="22"/>
      <c r="C67" s="15"/>
      <c r="D67" s="15" t="s">
        <v>417</v>
      </c>
      <c r="E67" s="15"/>
      <c r="F67" s="51"/>
      <c r="G67" s="69"/>
      <c r="H67" s="23"/>
    </row>
    <row r="68" spans="1:8" ht="12.75">
      <c r="A68" s="2" t="s">
        <v>1490</v>
      </c>
      <c r="B68" s="22"/>
      <c r="C68" s="15"/>
      <c r="D68" s="15" t="s">
        <v>418</v>
      </c>
      <c r="E68" s="15"/>
      <c r="F68" s="51"/>
      <c r="G68" s="69"/>
      <c r="H68" s="23"/>
    </row>
    <row r="69" spans="1:8" ht="12.75">
      <c r="A69" s="2" t="s">
        <v>1491</v>
      </c>
      <c r="B69" s="22"/>
      <c r="C69" s="15"/>
      <c r="D69" s="15" t="s">
        <v>419</v>
      </c>
      <c r="E69" s="15"/>
      <c r="F69" s="51"/>
      <c r="G69" s="69"/>
      <c r="H69" s="23"/>
    </row>
    <row r="70" spans="1:8" ht="9" customHeight="1">
      <c r="A70" s="2"/>
      <c r="B70" s="22"/>
      <c r="C70" s="15"/>
      <c r="D70" s="15"/>
      <c r="E70" s="15"/>
      <c r="F70" s="51"/>
      <c r="G70" s="51"/>
      <c r="H70" s="23"/>
    </row>
    <row r="71" spans="1:8" ht="12.75">
      <c r="A71" s="2" t="s">
        <v>278</v>
      </c>
      <c r="B71" s="22"/>
      <c r="C71" s="15"/>
      <c r="D71" s="15" t="s">
        <v>420</v>
      </c>
      <c r="E71" s="15"/>
      <c r="F71" s="51"/>
      <c r="G71" s="54" t="s">
        <v>1974</v>
      </c>
      <c r="H71" s="23"/>
    </row>
    <row r="72" spans="1:8" ht="12.75">
      <c r="A72" s="2" t="s">
        <v>333</v>
      </c>
      <c r="B72" s="22"/>
      <c r="C72" s="15"/>
      <c r="D72" s="15" t="s">
        <v>348</v>
      </c>
      <c r="E72" s="15"/>
      <c r="F72" s="51"/>
      <c r="G72" s="54" t="s">
        <v>1974</v>
      </c>
      <c r="H72" s="23"/>
    </row>
    <row r="73" spans="1:8" ht="9" customHeight="1">
      <c r="A73" s="2"/>
      <c r="B73" s="22"/>
      <c r="C73" s="15"/>
      <c r="D73" s="15"/>
      <c r="E73" s="15"/>
      <c r="F73" s="51"/>
      <c r="G73" s="51"/>
      <c r="H73" s="23"/>
    </row>
    <row r="74" spans="1:8" ht="12.75">
      <c r="A74" s="2" t="s">
        <v>435</v>
      </c>
      <c r="B74" s="22"/>
      <c r="C74" s="15"/>
      <c r="D74" s="15" t="s">
        <v>102</v>
      </c>
      <c r="E74" s="15"/>
      <c r="F74" s="51"/>
      <c r="G74" s="69"/>
      <c r="H74" s="23"/>
    </row>
    <row r="75" spans="1:8" ht="12.75">
      <c r="A75" s="2" t="s">
        <v>436</v>
      </c>
      <c r="B75" s="22"/>
      <c r="C75" s="15"/>
      <c r="D75" s="15" t="s">
        <v>103</v>
      </c>
      <c r="E75" s="15"/>
      <c r="F75" s="51"/>
      <c r="G75" s="69"/>
      <c r="H75" s="23"/>
    </row>
    <row r="76" spans="1:8" ht="12.75">
      <c r="A76" s="2" t="s">
        <v>725</v>
      </c>
      <c r="B76" s="22"/>
      <c r="C76" s="15"/>
      <c r="D76" s="15" t="s">
        <v>104</v>
      </c>
      <c r="E76" s="15"/>
      <c r="F76" s="51"/>
      <c r="G76" s="69"/>
      <c r="H76" s="23"/>
    </row>
    <row r="77" spans="1:8" ht="9" customHeight="1">
      <c r="A77" s="2"/>
      <c r="B77" s="22"/>
      <c r="C77" s="15"/>
      <c r="D77" s="15"/>
      <c r="E77" s="15"/>
      <c r="F77" s="51"/>
      <c r="G77" s="51"/>
      <c r="H77" s="23"/>
    </row>
    <row r="78" spans="1:8" ht="12.75">
      <c r="A78" s="2" t="s">
        <v>331</v>
      </c>
      <c r="B78" s="22"/>
      <c r="C78" s="15"/>
      <c r="D78" s="15" t="s">
        <v>2045</v>
      </c>
      <c r="E78" s="15"/>
      <c r="F78" s="51"/>
      <c r="G78" s="69"/>
      <c r="H78" s="23"/>
    </row>
    <row r="79" spans="1:8" ht="9" customHeight="1">
      <c r="A79" s="2"/>
      <c r="B79" s="22"/>
      <c r="C79" s="15"/>
      <c r="D79" s="15"/>
      <c r="E79" s="15"/>
      <c r="F79" s="51"/>
      <c r="G79" s="158"/>
      <c r="H79" s="23"/>
    </row>
    <row r="80" spans="1:8" ht="12.75">
      <c r="A80" s="2" t="s">
        <v>1357</v>
      </c>
      <c r="B80" s="22"/>
      <c r="C80" s="161" t="s">
        <v>105</v>
      </c>
      <c r="D80" s="15"/>
      <c r="E80" s="15"/>
      <c r="F80" s="51"/>
      <c r="G80" s="158"/>
      <c r="H80" s="23"/>
    </row>
    <row r="81" spans="1:8" ht="12.75">
      <c r="A81" s="2" t="s">
        <v>1509</v>
      </c>
      <c r="B81" s="22"/>
      <c r="C81" s="15"/>
      <c r="D81" s="35" t="s">
        <v>106</v>
      </c>
      <c r="E81" s="15"/>
      <c r="F81" s="51"/>
      <c r="G81" s="69"/>
      <c r="H81" s="23"/>
    </row>
    <row r="82" spans="1:8" ht="12.75">
      <c r="A82" s="2"/>
      <c r="B82" s="22"/>
      <c r="C82" s="15"/>
      <c r="D82" s="35" t="s">
        <v>107</v>
      </c>
      <c r="E82" s="15"/>
      <c r="F82" s="51"/>
      <c r="G82" s="158"/>
      <c r="H82" s="23"/>
    </row>
    <row r="83" spans="1:8" ht="9" customHeight="1">
      <c r="A83" s="2"/>
      <c r="B83" s="22"/>
      <c r="C83" s="15"/>
      <c r="D83" s="15"/>
      <c r="E83" s="15"/>
      <c r="F83" s="51"/>
      <c r="G83" s="51"/>
      <c r="H83" s="23"/>
    </row>
    <row r="84" spans="1:8" ht="12.75">
      <c r="A84" s="2" t="s">
        <v>1422</v>
      </c>
      <c r="B84" s="153" t="s">
        <v>783</v>
      </c>
      <c r="C84" s="15"/>
      <c r="D84" s="15"/>
      <c r="E84" s="15"/>
      <c r="F84" s="51"/>
      <c r="G84" s="51"/>
      <c r="H84" s="23"/>
    </row>
    <row r="85" spans="1:8" ht="12.75">
      <c r="A85" s="2" t="s">
        <v>1505</v>
      </c>
      <c r="B85" s="153"/>
      <c r="C85" s="161" t="s">
        <v>784</v>
      </c>
      <c r="D85" s="15"/>
      <c r="E85" s="15"/>
      <c r="F85" s="51"/>
      <c r="G85" s="806"/>
      <c r="H85" s="23"/>
    </row>
    <row r="86" spans="1:8" ht="12.75">
      <c r="A86" s="2"/>
      <c r="B86" s="805" t="s">
        <v>785</v>
      </c>
      <c r="C86" s="161"/>
      <c r="D86" s="15"/>
      <c r="E86" s="15"/>
      <c r="F86" s="51"/>
      <c r="G86" s="806"/>
      <c r="H86" s="23"/>
    </row>
    <row r="87" spans="1:8" ht="12.75">
      <c r="A87" s="2" t="s">
        <v>1510</v>
      </c>
      <c r="B87" s="805"/>
      <c r="C87" s="161"/>
      <c r="D87" s="15" t="s">
        <v>1174</v>
      </c>
      <c r="E87" s="15"/>
      <c r="F87" s="51"/>
      <c r="G87" s="54" t="s">
        <v>1974</v>
      </c>
      <c r="H87" s="23"/>
    </row>
    <row r="88" spans="1:8" ht="9" customHeight="1">
      <c r="A88" s="2"/>
      <c r="B88" s="805"/>
      <c r="C88" s="161"/>
      <c r="D88" s="15"/>
      <c r="E88" s="15"/>
      <c r="F88" s="51"/>
      <c r="G88" s="806"/>
      <c r="H88" s="23"/>
    </row>
    <row r="89" spans="1:8" ht="12.75">
      <c r="A89" s="2" t="s">
        <v>1511</v>
      </c>
      <c r="B89" s="153"/>
      <c r="C89" s="15"/>
      <c r="D89" s="15" t="s">
        <v>1175</v>
      </c>
      <c r="E89" s="15"/>
      <c r="F89" s="51"/>
      <c r="G89" s="69"/>
      <c r="H89" s="23"/>
    </row>
    <row r="90" spans="1:8" ht="12.75">
      <c r="A90" s="2" t="s">
        <v>1512</v>
      </c>
      <c r="B90" s="153"/>
      <c r="C90" s="15"/>
      <c r="D90" s="15" t="s">
        <v>1176</v>
      </c>
      <c r="E90" s="15"/>
      <c r="F90" s="51"/>
      <c r="G90" s="69"/>
      <c r="H90" s="23"/>
    </row>
    <row r="91" spans="1:8" ht="12.75">
      <c r="A91" s="2" t="s">
        <v>1513</v>
      </c>
      <c r="B91" s="153"/>
      <c r="C91" s="15"/>
      <c r="D91" s="15" t="s">
        <v>2046</v>
      </c>
      <c r="E91" s="15"/>
      <c r="F91" s="51"/>
      <c r="G91" s="69"/>
      <c r="H91" s="23"/>
    </row>
    <row r="92" spans="1:8" ht="9" customHeight="1">
      <c r="A92" s="2"/>
      <c r="B92" s="153"/>
      <c r="C92" s="15"/>
      <c r="D92" s="15"/>
      <c r="E92" s="15"/>
      <c r="F92" s="51"/>
      <c r="G92" s="51"/>
      <c r="H92" s="23"/>
    </row>
    <row r="93" spans="1:8" ht="12.75">
      <c r="A93" s="2" t="s">
        <v>1514</v>
      </c>
      <c r="B93" s="153"/>
      <c r="C93" s="15"/>
      <c r="D93" s="15" t="s">
        <v>786</v>
      </c>
      <c r="E93" s="15"/>
      <c r="F93" s="51"/>
      <c r="G93" s="69"/>
      <c r="H93" s="23"/>
    </row>
    <row r="94" spans="1:8" ht="9" customHeight="1">
      <c r="A94" s="2"/>
      <c r="B94" s="153"/>
      <c r="C94" s="15"/>
      <c r="D94" s="15"/>
      <c r="E94" s="15"/>
      <c r="F94" s="51"/>
      <c r="G94" s="807"/>
      <c r="H94" s="23"/>
    </row>
    <row r="95" spans="1:8" ht="12.75">
      <c r="A95" s="2" t="s">
        <v>1515</v>
      </c>
      <c r="B95" s="153"/>
      <c r="C95" s="15"/>
      <c r="D95" s="15" t="s">
        <v>787</v>
      </c>
      <c r="E95" s="15"/>
      <c r="F95" s="51"/>
      <c r="G95" s="54" t="s">
        <v>1974</v>
      </c>
      <c r="H95" s="23"/>
    </row>
    <row r="96" spans="1:8" ht="9" customHeight="1">
      <c r="A96" s="2"/>
      <c r="B96" s="153"/>
      <c r="C96" s="15"/>
      <c r="D96" s="15"/>
      <c r="E96" s="15"/>
      <c r="F96" s="51"/>
      <c r="G96" s="807"/>
      <c r="H96" s="23"/>
    </row>
    <row r="97" spans="1:8" ht="12.75">
      <c r="A97" s="2" t="s">
        <v>1525</v>
      </c>
      <c r="B97" s="153"/>
      <c r="C97" s="161" t="s">
        <v>1596</v>
      </c>
      <c r="D97" s="15"/>
      <c r="E97" s="15"/>
      <c r="F97" s="51"/>
      <c r="G97" s="51"/>
      <c r="H97" s="23"/>
    </row>
    <row r="98" spans="1:8" ht="12.75">
      <c r="A98" s="2"/>
      <c r="B98" s="805" t="s">
        <v>1597</v>
      </c>
      <c r="C98" s="161"/>
      <c r="D98" s="15"/>
      <c r="E98" s="15"/>
      <c r="F98" s="51"/>
      <c r="G98" s="51"/>
      <c r="H98" s="23"/>
    </row>
    <row r="99" spans="1:8" ht="12.75">
      <c r="A99" s="2" t="s">
        <v>1506</v>
      </c>
      <c r="B99" s="153"/>
      <c r="C99" s="15"/>
      <c r="D99" s="15" t="s">
        <v>108</v>
      </c>
      <c r="E99" s="15"/>
      <c r="F99" s="51"/>
      <c r="G99" s="69"/>
      <c r="H99" s="23"/>
    </row>
    <row r="100" spans="1:8" ht="12.75">
      <c r="A100" s="2" t="s">
        <v>1427</v>
      </c>
      <c r="B100" s="153"/>
      <c r="C100" s="15"/>
      <c r="D100" s="15" t="s">
        <v>109</v>
      </c>
      <c r="E100" s="15"/>
      <c r="F100" s="51"/>
      <c r="G100" s="69"/>
      <c r="H100" s="23"/>
    </row>
    <row r="101" spans="1:8" ht="12.75">
      <c r="A101" s="2" t="s">
        <v>1526</v>
      </c>
      <c r="B101" s="153"/>
      <c r="C101" s="15"/>
      <c r="D101" s="15" t="s">
        <v>110</v>
      </c>
      <c r="E101" s="15"/>
      <c r="F101" s="51"/>
      <c r="G101" s="69"/>
      <c r="H101" s="23"/>
    </row>
    <row r="102" spans="1:8" ht="9" customHeight="1">
      <c r="A102" s="2"/>
      <c r="B102" s="153"/>
      <c r="C102" s="15"/>
      <c r="D102" s="15"/>
      <c r="E102" s="15"/>
      <c r="F102" s="51"/>
      <c r="G102" s="51"/>
      <c r="H102" s="23"/>
    </row>
    <row r="103" spans="1:8" ht="12.75">
      <c r="A103" s="2" t="s">
        <v>1529</v>
      </c>
      <c r="B103" s="153"/>
      <c r="C103" s="161" t="s">
        <v>1598</v>
      </c>
      <c r="D103" s="15"/>
      <c r="E103" s="15"/>
      <c r="F103" s="51"/>
      <c r="G103" s="51"/>
      <c r="H103" s="23"/>
    </row>
    <row r="104" spans="1:8" ht="12.75">
      <c r="A104" s="2"/>
      <c r="B104" s="805" t="s">
        <v>1599</v>
      </c>
      <c r="C104" s="161"/>
      <c r="D104" s="15"/>
      <c r="E104" s="15"/>
      <c r="F104" s="51"/>
      <c r="G104" s="51"/>
      <c r="H104" s="23"/>
    </row>
    <row r="105" spans="1:8" ht="12.75">
      <c r="A105" s="2" t="s">
        <v>1504</v>
      </c>
      <c r="B105" s="805"/>
      <c r="C105" s="161"/>
      <c r="D105" s="15" t="s">
        <v>111</v>
      </c>
      <c r="E105" s="15"/>
      <c r="F105" s="51"/>
      <c r="G105" s="54"/>
      <c r="H105" s="23"/>
    </row>
    <row r="106" spans="1:8" ht="12.75">
      <c r="A106" s="2" t="s">
        <v>1527</v>
      </c>
      <c r="B106" s="805"/>
      <c r="C106" s="161"/>
      <c r="D106" s="15" t="s">
        <v>112</v>
      </c>
      <c r="E106" s="15"/>
      <c r="F106" s="51"/>
      <c r="G106" s="54"/>
      <c r="H106" s="23"/>
    </row>
    <row r="107" spans="1:8" ht="12.75">
      <c r="A107" s="2" t="s">
        <v>1528</v>
      </c>
      <c r="B107" s="153"/>
      <c r="C107" s="15"/>
      <c r="D107" s="15" t="s">
        <v>1177</v>
      </c>
      <c r="E107" s="15"/>
      <c r="F107" s="51"/>
      <c r="G107" s="69"/>
      <c r="H107" s="23"/>
    </row>
    <row r="108" spans="1:8" ht="12.75">
      <c r="A108" s="2" t="s">
        <v>1530</v>
      </c>
      <c r="B108" s="153"/>
      <c r="C108" s="15"/>
      <c r="D108" s="15" t="s">
        <v>113</v>
      </c>
      <c r="E108" s="15"/>
      <c r="F108" s="51"/>
      <c r="G108" s="69"/>
      <c r="H108" s="23"/>
    </row>
    <row r="109" spans="1:8" ht="12.75">
      <c r="A109" s="2" t="s">
        <v>1531</v>
      </c>
      <c r="B109" s="153"/>
      <c r="C109" s="42"/>
      <c r="D109" s="15" t="s">
        <v>114</v>
      </c>
      <c r="E109" s="15"/>
      <c r="F109" s="51"/>
      <c r="G109" s="187"/>
      <c r="H109" s="23"/>
    </row>
    <row r="110" spans="1:8" ht="9" customHeight="1">
      <c r="A110" s="2"/>
      <c r="B110" s="153"/>
      <c r="C110" s="42"/>
      <c r="D110" s="15"/>
      <c r="E110" s="15"/>
      <c r="F110" s="51"/>
      <c r="G110" s="808"/>
      <c r="H110" s="23"/>
    </row>
    <row r="111" spans="1:8" ht="12.75">
      <c r="A111" s="2" t="s">
        <v>1533</v>
      </c>
      <c r="B111" s="153"/>
      <c r="C111" s="161" t="s">
        <v>1600</v>
      </c>
      <c r="D111" s="15"/>
      <c r="E111" s="15"/>
      <c r="F111" s="51"/>
      <c r="G111" s="51"/>
      <c r="H111" s="23"/>
    </row>
    <row r="112" spans="1:8" ht="12.75">
      <c r="A112" s="2" t="s">
        <v>1532</v>
      </c>
      <c r="B112" s="153"/>
      <c r="C112" s="42"/>
      <c r="D112" s="15" t="s">
        <v>1178</v>
      </c>
      <c r="E112" s="15"/>
      <c r="F112" s="51"/>
      <c r="G112" s="69"/>
      <c r="H112" s="23"/>
    </row>
    <row r="113" spans="1:8" ht="12.75">
      <c r="A113" s="2" t="s">
        <v>1534</v>
      </c>
      <c r="B113" s="153"/>
      <c r="C113" s="42"/>
      <c r="D113" s="15" t="s">
        <v>1601</v>
      </c>
      <c r="E113" s="15"/>
      <c r="F113" s="51"/>
      <c r="G113" s="69"/>
      <c r="H113" s="23"/>
    </row>
    <row r="114" spans="1:8" ht="9" customHeight="1">
      <c r="A114" s="2"/>
      <c r="B114" s="153"/>
      <c r="C114" s="42"/>
      <c r="D114" s="15"/>
      <c r="E114" s="15"/>
      <c r="F114" s="51"/>
      <c r="G114" s="51"/>
      <c r="H114" s="23"/>
    </row>
    <row r="115" spans="1:8" ht="12.75">
      <c r="A115" s="2" t="s">
        <v>1537</v>
      </c>
      <c r="B115" s="153"/>
      <c r="C115" s="42"/>
      <c r="D115" s="15" t="s">
        <v>1602</v>
      </c>
      <c r="E115" s="15"/>
      <c r="F115" s="51"/>
      <c r="G115" s="187"/>
      <c r="H115" s="23"/>
    </row>
    <row r="116" spans="1:8" ht="9" customHeight="1">
      <c r="A116" s="2"/>
      <c r="B116" s="153"/>
      <c r="C116" s="42"/>
      <c r="D116" s="15"/>
      <c r="E116" s="15"/>
      <c r="F116" s="51"/>
      <c r="G116" s="51"/>
      <c r="H116" s="23"/>
    </row>
    <row r="117" spans="1:8" ht="12.75">
      <c r="A117" s="2" t="s">
        <v>1433</v>
      </c>
      <c r="B117" s="153"/>
      <c r="C117" s="161" t="s">
        <v>1603</v>
      </c>
      <c r="D117" s="15"/>
      <c r="E117" s="15"/>
      <c r="F117" s="51"/>
      <c r="G117" s="51"/>
      <c r="H117" s="23"/>
    </row>
    <row r="118" spans="1:8" ht="12.75">
      <c r="A118" s="2" t="s">
        <v>1538</v>
      </c>
      <c r="B118" s="153"/>
      <c r="C118" s="42"/>
      <c r="D118" s="1047" t="s">
        <v>1179</v>
      </c>
      <c r="E118" s="1047"/>
      <c r="F118" s="1047"/>
      <c r="G118" s="1045"/>
      <c r="H118" s="23"/>
    </row>
    <row r="119" spans="1:8" ht="12.75">
      <c r="A119" s="2"/>
      <c r="B119" s="153"/>
      <c r="C119" s="42"/>
      <c r="D119" s="1047"/>
      <c r="E119" s="1047"/>
      <c r="F119" s="1047"/>
      <c r="G119" s="1046"/>
      <c r="H119" s="23"/>
    </row>
    <row r="120" spans="1:8" ht="9" customHeight="1">
      <c r="A120" s="2"/>
      <c r="B120" s="153"/>
      <c r="C120" s="42"/>
      <c r="D120" s="42"/>
      <c r="E120" s="15"/>
      <c r="F120" s="51"/>
      <c r="G120" s="51"/>
      <c r="H120" s="23"/>
    </row>
    <row r="121" spans="1:8" ht="12.75">
      <c r="A121" s="2" t="s">
        <v>1434</v>
      </c>
      <c r="B121" s="153" t="s">
        <v>1604</v>
      </c>
      <c r="C121" s="15"/>
      <c r="D121" s="15"/>
      <c r="E121" s="15"/>
      <c r="F121" s="15"/>
      <c r="G121" s="15"/>
      <c r="H121" s="23"/>
    </row>
    <row r="122" spans="1:8" ht="12.75">
      <c r="A122" s="2" t="s">
        <v>1539</v>
      </c>
      <c r="B122" s="22"/>
      <c r="C122" s="161" t="s">
        <v>1605</v>
      </c>
      <c r="D122" s="15"/>
      <c r="E122" s="15"/>
      <c r="F122" s="15"/>
      <c r="G122" s="15"/>
      <c r="H122" s="23"/>
    </row>
    <row r="123" spans="1:8" ht="12.75">
      <c r="A123" s="2"/>
      <c r="B123" s="805" t="s">
        <v>1606</v>
      </c>
      <c r="C123" s="15"/>
      <c r="D123" s="15"/>
      <c r="E123" s="15"/>
      <c r="F123" s="15"/>
      <c r="G123" s="15"/>
      <c r="H123" s="23"/>
    </row>
    <row r="124" spans="1:8" ht="12.75">
      <c r="A124" s="2" t="s">
        <v>288</v>
      </c>
      <c r="B124" s="22"/>
      <c r="C124" s="15"/>
      <c r="D124" s="15" t="s">
        <v>1607</v>
      </c>
      <c r="E124" s="15"/>
      <c r="F124" s="15"/>
      <c r="G124" s="809"/>
      <c r="H124" s="23"/>
    </row>
    <row r="125" spans="1:8" ht="12.75">
      <c r="A125" s="2" t="s">
        <v>289</v>
      </c>
      <c r="B125" s="22"/>
      <c r="C125" s="15"/>
      <c r="D125" s="15" t="s">
        <v>1608</v>
      </c>
      <c r="E125" s="15"/>
      <c r="F125" s="15"/>
      <c r="G125" s="809"/>
      <c r="H125" s="23"/>
    </row>
    <row r="126" spans="1:8" ht="9" customHeight="1">
      <c r="A126" s="2"/>
      <c r="B126" s="22"/>
      <c r="C126" s="15"/>
      <c r="D126" s="15"/>
      <c r="E126" s="15"/>
      <c r="F126" s="15"/>
      <c r="G126" s="15"/>
      <c r="H126" s="23"/>
    </row>
    <row r="127" spans="1:8" ht="12.75">
      <c r="A127" s="2" t="s">
        <v>1845</v>
      </c>
      <c r="B127" s="22"/>
      <c r="C127" s="161" t="s">
        <v>1609</v>
      </c>
      <c r="D127" s="15"/>
      <c r="E127" s="15"/>
      <c r="F127" s="15"/>
      <c r="G127" s="15"/>
      <c r="H127" s="23"/>
    </row>
    <row r="128" spans="1:8" ht="12.75">
      <c r="A128" s="2"/>
      <c r="B128" s="805" t="s">
        <v>1053</v>
      </c>
      <c r="C128" s="15"/>
      <c r="D128" s="15"/>
      <c r="E128" s="15"/>
      <c r="F128" s="15"/>
      <c r="G128" s="15"/>
      <c r="H128" s="23"/>
    </row>
    <row r="129" spans="1:8" ht="12.75">
      <c r="A129" s="2"/>
      <c r="B129" s="805" t="s">
        <v>1054</v>
      </c>
      <c r="C129" s="15"/>
      <c r="D129" s="15"/>
      <c r="E129" s="15"/>
      <c r="F129" s="15"/>
      <c r="G129" s="15"/>
      <c r="H129" s="23"/>
    </row>
    <row r="130" spans="1:8" ht="12.75">
      <c r="A130" s="2" t="s">
        <v>1842</v>
      </c>
      <c r="B130" s="22"/>
      <c r="C130" s="15"/>
      <c r="D130" s="15" t="s">
        <v>1055</v>
      </c>
      <c r="E130" s="15"/>
      <c r="F130" s="15"/>
      <c r="G130" s="809"/>
      <c r="H130" s="23"/>
    </row>
    <row r="131" spans="1:8" ht="12.75">
      <c r="A131" s="2" t="s">
        <v>1843</v>
      </c>
      <c r="B131" s="22"/>
      <c r="C131" s="15"/>
      <c r="D131" s="15" t="s">
        <v>1056</v>
      </c>
      <c r="E131" s="15"/>
      <c r="F131" s="15"/>
      <c r="G131" s="809"/>
      <c r="H131" s="23"/>
    </row>
    <row r="132" spans="1:8" ht="12.75">
      <c r="A132" s="2" t="s">
        <v>1844</v>
      </c>
      <c r="B132" s="22"/>
      <c r="C132" s="15"/>
      <c r="D132" s="15" t="s">
        <v>1057</v>
      </c>
      <c r="E132" s="15"/>
      <c r="F132" s="15"/>
      <c r="G132" s="809"/>
      <c r="H132" s="23"/>
    </row>
    <row r="133" spans="1:8" ht="12.75">
      <c r="A133" s="2" t="s">
        <v>1453</v>
      </c>
      <c r="B133" s="22"/>
      <c r="C133" s="15"/>
      <c r="D133" s="15" t="s">
        <v>1058</v>
      </c>
      <c r="E133" s="15"/>
      <c r="F133" s="15"/>
      <c r="G133" s="809"/>
      <c r="H133" s="23"/>
    </row>
    <row r="134" spans="1:8" ht="12.75">
      <c r="A134" s="2" t="s">
        <v>1454</v>
      </c>
      <c r="B134" s="22"/>
      <c r="C134" s="15"/>
      <c r="D134" s="15" t="s">
        <v>1059</v>
      </c>
      <c r="E134" s="15"/>
      <c r="F134" s="15"/>
      <c r="G134" s="809"/>
      <c r="H134" s="23"/>
    </row>
    <row r="135" spans="1:8" ht="12.75">
      <c r="A135" s="2" t="s">
        <v>1456</v>
      </c>
      <c r="B135" s="22"/>
      <c r="C135" s="15"/>
      <c r="D135" s="15" t="s">
        <v>115</v>
      </c>
      <c r="E135" s="15"/>
      <c r="F135" s="15"/>
      <c r="G135" s="809"/>
      <c r="H135" s="23"/>
    </row>
    <row r="136" spans="1:8" ht="9" customHeight="1">
      <c r="A136" s="2"/>
      <c r="B136" s="22"/>
      <c r="C136" s="15"/>
      <c r="D136" s="15"/>
      <c r="E136" s="15"/>
      <c r="F136" s="15"/>
      <c r="G136" s="15"/>
      <c r="H136" s="23"/>
    </row>
    <row r="137" spans="1:8" ht="12.75">
      <c r="A137" s="2" t="s">
        <v>1377</v>
      </c>
      <c r="B137" s="22"/>
      <c r="C137" s="161" t="s">
        <v>1060</v>
      </c>
      <c r="D137" s="15"/>
      <c r="E137" s="15"/>
      <c r="F137" s="15"/>
      <c r="G137" s="15"/>
      <c r="H137" s="23"/>
    </row>
    <row r="138" spans="1:8" ht="12.75">
      <c r="A138" s="2"/>
      <c r="B138" s="805" t="s">
        <v>1061</v>
      </c>
      <c r="C138" s="15"/>
      <c r="D138" s="15"/>
      <c r="E138" s="15"/>
      <c r="F138" s="15"/>
      <c r="G138" s="15"/>
      <c r="H138" s="23"/>
    </row>
    <row r="139" spans="1:8" ht="12.75">
      <c r="A139" s="2" t="s">
        <v>1457</v>
      </c>
      <c r="B139" s="153"/>
      <c r="C139" s="42"/>
      <c r="D139" s="15" t="s">
        <v>485</v>
      </c>
      <c r="E139" s="15"/>
      <c r="F139" s="51"/>
      <c r="G139" s="809"/>
      <c r="H139" s="23"/>
    </row>
    <row r="140" spans="1:8" ht="12.75">
      <c r="A140" s="2" t="s">
        <v>1458</v>
      </c>
      <c r="B140" s="22"/>
      <c r="C140" s="2"/>
      <c r="D140" s="2" t="s">
        <v>486</v>
      </c>
      <c r="E140" s="2"/>
      <c r="F140" s="2"/>
      <c r="G140" s="809"/>
      <c r="H140" s="23"/>
    </row>
    <row r="141" spans="1:8" ht="9" customHeight="1">
      <c r="A141" s="2"/>
      <c r="B141" s="22"/>
      <c r="C141" s="29"/>
      <c r="D141" s="15"/>
      <c r="E141" s="15"/>
      <c r="F141" s="15"/>
      <c r="G141" s="15"/>
      <c r="H141" s="23"/>
    </row>
    <row r="142" spans="1:8" ht="12.75">
      <c r="A142" s="2" t="s">
        <v>1435</v>
      </c>
      <c r="B142" s="153" t="s">
        <v>487</v>
      </c>
      <c r="C142" s="15"/>
      <c r="D142" s="15"/>
      <c r="E142" s="15"/>
      <c r="F142" s="15"/>
      <c r="G142" s="15"/>
      <c r="H142" s="23"/>
    </row>
    <row r="143" spans="1:8" ht="12.75">
      <c r="A143" s="2" t="s">
        <v>1460</v>
      </c>
      <c r="B143" s="22"/>
      <c r="C143" s="161" t="s">
        <v>488</v>
      </c>
      <c r="D143" s="15"/>
      <c r="E143" s="15"/>
      <c r="F143" s="15"/>
      <c r="G143" s="15"/>
      <c r="H143" s="23"/>
    </row>
    <row r="144" spans="1:8" ht="12.75">
      <c r="A144" s="2"/>
      <c r="B144" s="805" t="s">
        <v>489</v>
      </c>
      <c r="C144" s="15"/>
      <c r="D144" s="15"/>
      <c r="E144" s="15"/>
      <c r="F144" s="15"/>
      <c r="G144" s="15"/>
      <c r="H144" s="23"/>
    </row>
    <row r="145" spans="1:8" ht="12.75">
      <c r="A145" s="2" t="s">
        <v>1459</v>
      </c>
      <c r="B145" s="22"/>
      <c r="C145" s="15"/>
      <c r="D145" s="15" t="s">
        <v>490</v>
      </c>
      <c r="E145" s="15"/>
      <c r="F145" s="15"/>
      <c r="G145" s="809"/>
      <c r="H145" s="23"/>
    </row>
    <row r="146" spans="1:8" ht="12.75">
      <c r="A146" s="2" t="s">
        <v>1461</v>
      </c>
      <c r="B146" s="22"/>
      <c r="C146" s="15"/>
      <c r="D146" s="15" t="s">
        <v>491</v>
      </c>
      <c r="E146" s="15"/>
      <c r="F146" s="15"/>
      <c r="G146" s="809"/>
      <c r="H146" s="23"/>
    </row>
    <row r="147" spans="1:8" ht="12.75">
      <c r="A147" s="2" t="s">
        <v>1462</v>
      </c>
      <c r="B147" s="22"/>
      <c r="C147" s="15"/>
      <c r="D147" s="15" t="s">
        <v>492</v>
      </c>
      <c r="E147" s="15"/>
      <c r="F147" s="15"/>
      <c r="G147" s="809"/>
      <c r="H147" s="23"/>
    </row>
    <row r="148" spans="1:8" ht="12.75">
      <c r="A148" s="2" t="s">
        <v>1464</v>
      </c>
      <c r="B148" s="22"/>
      <c r="C148" s="15"/>
      <c r="D148" s="15" t="s">
        <v>493</v>
      </c>
      <c r="E148" s="15"/>
      <c r="F148" s="15"/>
      <c r="G148" s="809"/>
      <c r="H148" s="23"/>
    </row>
    <row r="149" spans="1:8" ht="9" customHeight="1">
      <c r="A149" s="2"/>
      <c r="B149" s="22"/>
      <c r="C149" s="29"/>
      <c r="D149" s="15"/>
      <c r="E149" s="15"/>
      <c r="F149" s="15"/>
      <c r="G149" s="15"/>
      <c r="H149" s="23"/>
    </row>
    <row r="150" spans="1:8" ht="12.75">
      <c r="A150" s="2" t="s">
        <v>1463</v>
      </c>
      <c r="B150" s="22"/>
      <c r="C150" s="161" t="s">
        <v>494</v>
      </c>
      <c r="D150" s="15"/>
      <c r="E150" s="15"/>
      <c r="F150" s="15"/>
      <c r="G150" s="15"/>
      <c r="H150" s="23"/>
    </row>
    <row r="151" spans="1:8" ht="12.75">
      <c r="A151" s="2"/>
      <c r="B151" s="805" t="s">
        <v>495</v>
      </c>
      <c r="C151" s="15"/>
      <c r="D151" s="15"/>
      <c r="E151" s="15"/>
      <c r="F151" s="15"/>
      <c r="G151" s="15"/>
      <c r="H151" s="23"/>
    </row>
    <row r="152" spans="1:8" ht="12.75">
      <c r="A152" s="2" t="s">
        <v>1465</v>
      </c>
      <c r="B152" s="22"/>
      <c r="C152" s="15"/>
      <c r="D152" s="15" t="s">
        <v>2047</v>
      </c>
      <c r="E152" s="15"/>
      <c r="F152" s="15"/>
      <c r="G152" s="809"/>
      <c r="H152" s="23"/>
    </row>
    <row r="153" spans="1:8" ht="9" customHeight="1">
      <c r="A153" s="2"/>
      <c r="B153" s="22"/>
      <c r="C153" s="15"/>
      <c r="D153" s="15"/>
      <c r="E153" s="15"/>
      <c r="F153" s="15"/>
      <c r="G153" s="15"/>
      <c r="H153" s="23"/>
    </row>
    <row r="154" spans="1:8" ht="12.75">
      <c r="A154" s="2" t="s">
        <v>1436</v>
      </c>
      <c r="B154" s="22"/>
      <c r="C154" s="161" t="s">
        <v>496</v>
      </c>
      <c r="D154" s="15"/>
      <c r="E154" s="15"/>
      <c r="F154" s="15"/>
      <c r="G154" s="15"/>
      <c r="H154" s="23"/>
    </row>
    <row r="155" spans="1:8" ht="12.75">
      <c r="A155" s="2"/>
      <c r="B155" s="805" t="s">
        <v>117</v>
      </c>
      <c r="C155" s="15"/>
      <c r="D155" s="15"/>
      <c r="E155" s="15"/>
      <c r="F155" s="15"/>
      <c r="G155" s="15"/>
      <c r="H155" s="23"/>
    </row>
    <row r="156" spans="1:8" ht="12.75">
      <c r="A156" s="2" t="s">
        <v>1466</v>
      </c>
      <c r="B156" s="22"/>
      <c r="C156" s="15"/>
      <c r="D156" s="15" t="s">
        <v>497</v>
      </c>
      <c r="E156" s="15"/>
      <c r="F156" s="15"/>
      <c r="G156" s="809"/>
      <c r="H156" s="23"/>
    </row>
    <row r="157" spans="1:8" ht="12.75">
      <c r="A157" s="2" t="s">
        <v>1467</v>
      </c>
      <c r="B157" s="22"/>
      <c r="C157" s="15"/>
      <c r="D157" s="15" t="s">
        <v>498</v>
      </c>
      <c r="E157" s="15"/>
      <c r="F157" s="15"/>
      <c r="G157" s="809"/>
      <c r="H157" s="23"/>
    </row>
    <row r="158" spans="1:8" ht="12.75">
      <c r="A158" s="2" t="s">
        <v>1469</v>
      </c>
      <c r="B158" s="22"/>
      <c r="C158" s="15"/>
      <c r="D158" s="15" t="s">
        <v>116</v>
      </c>
      <c r="E158" s="15"/>
      <c r="F158" s="15"/>
      <c r="G158" s="809"/>
      <c r="H158" s="23"/>
    </row>
    <row r="159" spans="1:8" ht="12.75">
      <c r="A159" s="2" t="s">
        <v>1471</v>
      </c>
      <c r="B159" s="22"/>
      <c r="C159" s="15"/>
      <c r="D159" s="15" t="s">
        <v>1180</v>
      </c>
      <c r="E159" s="15"/>
      <c r="F159" s="15"/>
      <c r="G159" s="809"/>
      <c r="H159" s="23"/>
    </row>
    <row r="160" spans="1:8" ht="9" customHeight="1">
      <c r="A160" s="2"/>
      <c r="B160" s="22"/>
      <c r="C160" s="15"/>
      <c r="D160" s="15"/>
      <c r="E160" s="15"/>
      <c r="F160" s="15"/>
      <c r="G160" s="15"/>
      <c r="H160" s="23"/>
    </row>
    <row r="161" spans="1:8" ht="12.75">
      <c r="A161" s="2" t="s">
        <v>1396</v>
      </c>
      <c r="B161" s="153" t="s">
        <v>499</v>
      </c>
      <c r="C161" s="15"/>
      <c r="D161" s="15"/>
      <c r="E161" s="15"/>
      <c r="F161" s="15"/>
      <c r="G161" s="15"/>
      <c r="H161" s="23"/>
    </row>
    <row r="162" spans="1:8" ht="12.75">
      <c r="A162" s="2" t="s">
        <v>1470</v>
      </c>
      <c r="B162" s="22"/>
      <c r="C162" s="161" t="s">
        <v>500</v>
      </c>
      <c r="D162" s="15"/>
      <c r="E162" s="15"/>
      <c r="F162" s="15"/>
      <c r="G162" s="15"/>
      <c r="H162" s="23"/>
    </row>
    <row r="163" spans="1:8" ht="12.75">
      <c r="A163" s="2"/>
      <c r="B163" s="805" t="s">
        <v>501</v>
      </c>
      <c r="C163" s="15"/>
      <c r="D163" s="15"/>
      <c r="E163" s="15"/>
      <c r="F163" s="15"/>
      <c r="G163" s="15"/>
      <c r="H163" s="23"/>
    </row>
    <row r="164" spans="1:8" ht="12.75">
      <c r="A164" s="2" t="s">
        <v>1472</v>
      </c>
      <c r="B164" s="22"/>
      <c r="C164" s="15"/>
      <c r="D164" s="15" t="s">
        <v>502</v>
      </c>
      <c r="E164" s="15"/>
      <c r="F164" s="15"/>
      <c r="G164" s="809"/>
      <c r="H164" s="23"/>
    </row>
    <row r="165" spans="1:8" ht="9" customHeight="1">
      <c r="A165" s="2"/>
      <c r="B165" s="22"/>
      <c r="C165" s="15"/>
      <c r="D165" s="15"/>
      <c r="E165" s="15"/>
      <c r="F165" s="15"/>
      <c r="G165" s="15"/>
      <c r="H165" s="23"/>
    </row>
    <row r="166" spans="1:8" ht="12.75">
      <c r="A166" s="2" t="s">
        <v>1473</v>
      </c>
      <c r="B166" s="22"/>
      <c r="C166" s="161" t="s">
        <v>503</v>
      </c>
      <c r="D166" s="15"/>
      <c r="E166" s="15"/>
      <c r="F166" s="15"/>
      <c r="G166" s="15"/>
      <c r="H166" s="23"/>
    </row>
    <row r="167" spans="1:8" ht="12.75">
      <c r="A167" s="2"/>
      <c r="B167" s="805" t="s">
        <v>1183</v>
      </c>
      <c r="C167" s="15"/>
      <c r="D167" s="15"/>
      <c r="E167" s="15"/>
      <c r="F167" s="15"/>
      <c r="G167" s="15"/>
      <c r="H167" s="23"/>
    </row>
    <row r="168" spans="1:8" ht="12.75">
      <c r="A168" s="2"/>
      <c r="B168" s="805" t="s">
        <v>1182</v>
      </c>
      <c r="C168" s="15"/>
      <c r="D168" s="15"/>
      <c r="E168" s="15"/>
      <c r="F168" s="15"/>
      <c r="G168" s="15"/>
      <c r="H168" s="23"/>
    </row>
    <row r="169" spans="1:8" ht="12.75">
      <c r="A169" s="2" t="s">
        <v>1474</v>
      </c>
      <c r="B169" s="22"/>
      <c r="C169" s="15"/>
      <c r="D169" s="15" t="s">
        <v>504</v>
      </c>
      <c r="E169" s="15"/>
      <c r="F169" s="15"/>
      <c r="G169" s="809"/>
      <c r="H169" s="23"/>
    </row>
    <row r="170" spans="1:8" ht="12.75">
      <c r="A170" s="2" t="s">
        <v>1475</v>
      </c>
      <c r="B170" s="22"/>
      <c r="C170" s="15"/>
      <c r="D170" s="15" t="s">
        <v>505</v>
      </c>
      <c r="E170" s="15"/>
      <c r="F170" s="15"/>
      <c r="G170" s="809"/>
      <c r="H170" s="23"/>
    </row>
    <row r="171" spans="1:8" ht="12.75">
      <c r="A171" s="2" t="s">
        <v>1477</v>
      </c>
      <c r="B171" s="22"/>
      <c r="C171" s="15"/>
      <c r="D171" s="15" t="s">
        <v>118</v>
      </c>
      <c r="E171" s="15"/>
      <c r="F171" s="15"/>
      <c r="G171" s="809"/>
      <c r="H171" s="23"/>
    </row>
    <row r="172" spans="1:8" ht="9" customHeight="1">
      <c r="A172" s="2"/>
      <c r="B172" s="22"/>
      <c r="C172" s="15"/>
      <c r="D172" s="15"/>
      <c r="E172" s="15"/>
      <c r="F172" s="15"/>
      <c r="G172" s="15"/>
      <c r="H172" s="23"/>
    </row>
    <row r="173" spans="1:8" ht="12.75">
      <c r="A173" s="2" t="s">
        <v>1476</v>
      </c>
      <c r="B173" s="22"/>
      <c r="C173" s="161" t="s">
        <v>506</v>
      </c>
      <c r="D173" s="15"/>
      <c r="E173" s="15"/>
      <c r="F173" s="15"/>
      <c r="G173" s="15"/>
      <c r="H173" s="23"/>
    </row>
    <row r="174" spans="1:8" ht="12.75">
      <c r="A174" s="2" t="s">
        <v>1479</v>
      </c>
      <c r="B174" s="22"/>
      <c r="C174" s="15"/>
      <c r="D174" s="15" t="s">
        <v>507</v>
      </c>
      <c r="E174" s="15"/>
      <c r="F174" s="15"/>
      <c r="G174" s="54" t="s">
        <v>1974</v>
      </c>
      <c r="H174" s="23"/>
    </row>
    <row r="175" spans="1:8" ht="12.75">
      <c r="A175" s="2" t="s">
        <v>1481</v>
      </c>
      <c r="B175" s="22"/>
      <c r="C175" s="15"/>
      <c r="D175" s="15" t="s">
        <v>508</v>
      </c>
      <c r="E175" s="15"/>
      <c r="F175" s="15"/>
      <c r="G175" s="54" t="s">
        <v>1974</v>
      </c>
      <c r="H175" s="23"/>
    </row>
    <row r="176" spans="1:8" ht="9" customHeight="1">
      <c r="A176" s="2"/>
      <c r="B176" s="22"/>
      <c r="C176" s="15"/>
      <c r="D176" s="15"/>
      <c r="E176" s="15"/>
      <c r="F176" s="15"/>
      <c r="G176" s="15"/>
      <c r="H176" s="23"/>
    </row>
    <row r="177" spans="1:8" ht="12.75">
      <c r="A177" s="2" t="s">
        <v>1478</v>
      </c>
      <c r="B177" s="22"/>
      <c r="C177" s="161" t="s">
        <v>509</v>
      </c>
      <c r="D177" s="15"/>
      <c r="E177" s="15"/>
      <c r="F177" s="15"/>
      <c r="G177" s="15"/>
      <c r="H177" s="23"/>
    </row>
    <row r="178" spans="1:8" ht="12.75">
      <c r="A178" s="2" t="s">
        <v>1482</v>
      </c>
      <c r="B178" s="22"/>
      <c r="C178" s="15"/>
      <c r="D178" s="35" t="s">
        <v>510</v>
      </c>
      <c r="E178" s="15"/>
      <c r="F178" s="15"/>
      <c r="G178" s="809"/>
      <c r="H178" s="23"/>
    </row>
    <row r="179" spans="1:8" ht="12.75">
      <c r="A179" s="2" t="s">
        <v>1452</v>
      </c>
      <c r="B179" s="22"/>
      <c r="C179" s="15"/>
      <c r="D179" s="35" t="s">
        <v>1181</v>
      </c>
      <c r="E179" s="15"/>
      <c r="F179" s="15"/>
      <c r="G179" s="809"/>
      <c r="H179" s="23"/>
    </row>
    <row r="180" spans="1:8" ht="9" customHeight="1">
      <c r="A180" s="2"/>
      <c r="B180" s="22"/>
      <c r="C180" s="15"/>
      <c r="D180" s="35"/>
      <c r="E180" s="15"/>
      <c r="F180" s="15"/>
      <c r="G180" s="15"/>
      <c r="H180" s="23"/>
    </row>
    <row r="181" spans="1:8" ht="12.75">
      <c r="A181" s="2" t="s">
        <v>1480</v>
      </c>
      <c r="B181" s="22"/>
      <c r="C181" s="161" t="s">
        <v>511</v>
      </c>
      <c r="D181" s="15"/>
      <c r="E181" s="15"/>
      <c r="F181" s="15"/>
      <c r="G181" s="15"/>
      <c r="H181" s="23"/>
    </row>
    <row r="182" spans="1:8" ht="12.75">
      <c r="A182" s="2" t="s">
        <v>1438</v>
      </c>
      <c r="B182" s="22"/>
      <c r="C182" s="15"/>
      <c r="D182" s="15" t="s">
        <v>512</v>
      </c>
      <c r="E182" s="15"/>
      <c r="F182" s="15"/>
      <c r="G182" s="1045"/>
      <c r="H182" s="23"/>
    </row>
    <row r="183" spans="1:8" ht="12.75">
      <c r="A183" s="2"/>
      <c r="B183" s="22"/>
      <c r="C183" s="15"/>
      <c r="D183" s="15" t="s">
        <v>513</v>
      </c>
      <c r="E183" s="15"/>
      <c r="F183" s="15"/>
      <c r="G183" s="1046"/>
      <c r="H183" s="23"/>
    </row>
    <row r="184" spans="1:8" ht="9" customHeight="1">
      <c r="A184" s="2"/>
      <c r="B184" s="22"/>
      <c r="C184" s="13"/>
      <c r="D184" s="15"/>
      <c r="E184" s="15"/>
      <c r="F184" s="15"/>
      <c r="G184" s="51"/>
      <c r="H184" s="23"/>
    </row>
    <row r="185" spans="1:8" ht="12.75">
      <c r="A185" s="2" t="s">
        <v>1437</v>
      </c>
      <c r="B185" s="22"/>
      <c r="C185" s="161" t="s">
        <v>514</v>
      </c>
      <c r="D185" s="15"/>
      <c r="E185" s="15"/>
      <c r="F185" s="15"/>
      <c r="G185" s="51"/>
      <c r="H185" s="23"/>
    </row>
    <row r="186" spans="1:8" ht="12.75">
      <c r="A186" s="2"/>
      <c r="B186" s="805" t="s">
        <v>515</v>
      </c>
      <c r="C186" s="161"/>
      <c r="D186" s="15"/>
      <c r="E186" s="15"/>
      <c r="F186" s="15"/>
      <c r="G186" s="51"/>
      <c r="H186" s="23"/>
    </row>
    <row r="187" spans="1:8" ht="12.75">
      <c r="A187" s="2" t="s">
        <v>1439</v>
      </c>
      <c r="B187" s="22"/>
      <c r="C187" s="161"/>
      <c r="D187" s="15" t="s">
        <v>516</v>
      </c>
      <c r="E187" s="15"/>
      <c r="F187" s="15"/>
      <c r="G187" s="69"/>
      <c r="H187" s="23"/>
    </row>
    <row r="188" spans="1:8" ht="12.75">
      <c r="A188" s="2" t="s">
        <v>1440</v>
      </c>
      <c r="B188" s="22"/>
      <c r="C188" s="161"/>
      <c r="D188" s="15" t="s">
        <v>517</v>
      </c>
      <c r="E188" s="15"/>
      <c r="F188" s="15"/>
      <c r="G188" s="69"/>
      <c r="H188" s="23"/>
    </row>
    <row r="189" spans="1:8" ht="12" customHeight="1" thickBot="1">
      <c r="A189" s="2"/>
      <c r="B189" s="25"/>
      <c r="C189" s="27" t="s">
        <v>1595</v>
      </c>
      <c r="D189" s="27" t="s">
        <v>1595</v>
      </c>
      <c r="E189" s="27"/>
      <c r="F189" s="27"/>
      <c r="G189" s="27"/>
      <c r="H189" s="28"/>
    </row>
    <row r="190" spans="1:8" ht="12.75">
      <c r="A190" s="2"/>
      <c r="B190" s="810"/>
      <c r="C190" s="15"/>
      <c r="D190" s="15"/>
      <c r="E190" s="15"/>
      <c r="F190" s="15"/>
      <c r="G190" s="15"/>
      <c r="H190" s="15"/>
    </row>
    <row r="191" spans="1:8" ht="13.5" thickBot="1">
      <c r="A191" s="2"/>
      <c r="B191" s="13"/>
      <c r="C191" s="15"/>
      <c r="D191" s="15"/>
      <c r="E191" s="15"/>
      <c r="F191" s="15"/>
      <c r="G191" s="15"/>
      <c r="H191" s="207"/>
    </row>
    <row r="192" spans="1:8" ht="15" thickBot="1">
      <c r="A192" s="2" t="s">
        <v>1483</v>
      </c>
      <c r="B192" s="913" t="s">
        <v>546</v>
      </c>
      <c r="C192" s="914"/>
      <c r="D192" s="914"/>
      <c r="E192" s="914"/>
      <c r="F192" s="914"/>
      <c r="G192" s="914"/>
      <c r="H192" s="915"/>
    </row>
    <row r="193" spans="1:8" ht="12.75">
      <c r="A193" s="2"/>
      <c r="B193" s="923" t="s">
        <v>1754</v>
      </c>
      <c r="C193" s="924"/>
      <c r="D193" s="924"/>
      <c r="E193" s="924"/>
      <c r="F193" s="924"/>
      <c r="G193" s="924"/>
      <c r="H193" s="925"/>
    </row>
    <row r="194" spans="1:8" ht="12.75">
      <c r="A194" s="2"/>
      <c r="B194" s="926" t="s">
        <v>1755</v>
      </c>
      <c r="C194" s="927"/>
      <c r="D194" s="927"/>
      <c r="E194" s="927"/>
      <c r="F194" s="927"/>
      <c r="G194" s="927"/>
      <c r="H194" s="928"/>
    </row>
    <row r="195" spans="1:8" ht="5.25" customHeight="1">
      <c r="A195" s="2"/>
      <c r="B195" s="22"/>
      <c r="C195" s="15"/>
      <c r="D195" s="15"/>
      <c r="E195" s="15"/>
      <c r="F195" s="15"/>
      <c r="G195" s="15"/>
      <c r="H195" s="23"/>
    </row>
    <row r="196" spans="1:8" ht="12.75">
      <c r="A196" s="2"/>
      <c r="B196" s="92" t="s">
        <v>1581</v>
      </c>
      <c r="C196" s="15"/>
      <c r="D196" s="15"/>
      <c r="E196" s="15"/>
      <c r="F196" s="15"/>
      <c r="G196" s="15"/>
      <c r="H196" s="23"/>
    </row>
    <row r="197" spans="1:8" ht="12.75">
      <c r="A197" s="2"/>
      <c r="B197" s="77" t="s">
        <v>719</v>
      </c>
      <c r="C197" s="15"/>
      <c r="D197" s="15"/>
      <c r="E197" s="15"/>
      <c r="F197" s="15"/>
      <c r="G197" s="15"/>
      <c r="H197" s="23"/>
    </row>
    <row r="198" spans="1:8" ht="9" customHeight="1">
      <c r="A198" s="2"/>
      <c r="B198" s="22"/>
      <c r="C198" s="15"/>
      <c r="D198" s="15"/>
      <c r="E198" s="15"/>
      <c r="F198" s="15"/>
      <c r="G198" s="15"/>
      <c r="H198" s="23"/>
    </row>
    <row r="199" spans="1:8" ht="12.75">
      <c r="A199" s="2" t="s">
        <v>1441</v>
      </c>
      <c r="B199" s="22"/>
      <c r="C199" s="15" t="s">
        <v>678</v>
      </c>
      <c r="D199" s="15"/>
      <c r="E199" s="15"/>
      <c r="F199" s="15"/>
      <c r="G199" s="719">
        <f>SUM(F200:F203)</f>
        <v>0</v>
      </c>
      <c r="H199" s="23"/>
    </row>
    <row r="200" spans="1:8" ht="12.75">
      <c r="A200" s="2" t="s">
        <v>1348</v>
      </c>
      <c r="B200" s="22"/>
      <c r="C200" s="15"/>
      <c r="D200" s="15" t="s">
        <v>713</v>
      </c>
      <c r="E200" s="15"/>
      <c r="F200" s="69"/>
      <c r="G200" s="95"/>
      <c r="H200" s="23"/>
    </row>
    <row r="201" spans="1:8" ht="12.75">
      <c r="A201" s="2" t="s">
        <v>1349</v>
      </c>
      <c r="B201" s="22"/>
      <c r="C201" s="15"/>
      <c r="D201" s="15" t="s">
        <v>710</v>
      </c>
      <c r="E201" s="15"/>
      <c r="F201" s="69"/>
      <c r="G201" s="95"/>
      <c r="H201" s="23"/>
    </row>
    <row r="202" spans="1:8" ht="12.75">
      <c r="A202" s="2" t="s">
        <v>1350</v>
      </c>
      <c r="B202" s="22"/>
      <c r="C202" s="15"/>
      <c r="D202" s="15" t="s">
        <v>711</v>
      </c>
      <c r="E202" s="15"/>
      <c r="F202" s="69"/>
      <c r="G202" s="95"/>
      <c r="H202" s="23"/>
    </row>
    <row r="203" spans="1:8" ht="12.75">
      <c r="A203" s="2" t="s">
        <v>1351</v>
      </c>
      <c r="B203" s="22"/>
      <c r="C203" s="15"/>
      <c r="D203" s="15" t="s">
        <v>712</v>
      </c>
      <c r="E203" s="15"/>
      <c r="F203" s="69"/>
      <c r="G203" s="95"/>
      <c r="H203" s="23"/>
    </row>
    <row r="204" spans="1:8" ht="9.75" customHeight="1">
      <c r="A204" s="2"/>
      <c r="B204" s="22"/>
      <c r="C204" s="15"/>
      <c r="D204" s="15"/>
      <c r="E204" s="15"/>
      <c r="F204" s="15"/>
      <c r="G204" s="158"/>
      <c r="H204" s="23"/>
    </row>
    <row r="205" spans="1:8" ht="12.75">
      <c r="A205" s="2" t="s">
        <v>1442</v>
      </c>
      <c r="B205" s="22"/>
      <c r="C205" s="15" t="s">
        <v>1852</v>
      </c>
      <c r="D205" s="15"/>
      <c r="E205" s="15"/>
      <c r="F205" s="15"/>
      <c r="G205" s="69"/>
      <c r="H205" s="55"/>
    </row>
    <row r="206" spans="1:8" ht="12.75" customHeight="1">
      <c r="A206" s="2"/>
      <c r="B206" s="22"/>
      <c r="C206" s="15"/>
      <c r="D206" s="15"/>
      <c r="E206" s="15"/>
      <c r="F206" s="15"/>
      <c r="G206" s="266"/>
      <c r="H206" s="23"/>
    </row>
    <row r="207" spans="1:8" ht="12.75">
      <c r="A207" s="2" t="s">
        <v>1346</v>
      </c>
      <c r="B207" s="22"/>
      <c r="C207" s="464" t="s">
        <v>41</v>
      </c>
      <c r="D207" s="15"/>
      <c r="E207" s="15"/>
      <c r="F207" s="15"/>
      <c r="G207" s="69"/>
      <c r="H207" s="23"/>
    </row>
    <row r="208" spans="1:8" ht="11.25" customHeight="1">
      <c r="A208" s="2"/>
      <c r="B208" s="22"/>
      <c r="C208" s="15"/>
      <c r="D208" s="15"/>
      <c r="E208" s="15"/>
      <c r="F208" s="15"/>
      <c r="G208" s="166"/>
      <c r="H208" s="23"/>
    </row>
    <row r="209" spans="1:8" ht="12.75">
      <c r="A209" s="2" t="s">
        <v>1347</v>
      </c>
      <c r="B209" s="22"/>
      <c r="C209" s="15"/>
      <c r="D209" s="2"/>
      <c r="E209" s="71" t="s">
        <v>789</v>
      </c>
      <c r="F209" s="15"/>
      <c r="G209" s="72">
        <f>SUM(G199,G205,G207)</f>
        <v>0</v>
      </c>
      <c r="H209" s="23"/>
    </row>
    <row r="210" spans="1:8" ht="9" customHeight="1" thickBot="1">
      <c r="A210" s="2"/>
      <c r="B210" s="25" t="s">
        <v>1595</v>
      </c>
      <c r="C210" s="27"/>
      <c r="D210" s="27"/>
      <c r="E210" s="27"/>
      <c r="F210" s="27"/>
      <c r="G210" s="27"/>
      <c r="H210" s="28"/>
    </row>
    <row r="211" spans="1:8" ht="13.5" thickBot="1">
      <c r="A211" s="2"/>
      <c r="B211" s="13"/>
      <c r="C211" s="15"/>
      <c r="D211" s="15"/>
      <c r="E211" s="15"/>
      <c r="F211" s="15"/>
      <c r="G211" s="15"/>
      <c r="H211" s="15"/>
    </row>
    <row r="212" spans="1:8" ht="15" thickBot="1">
      <c r="A212" s="2" t="s">
        <v>1567</v>
      </c>
      <c r="B212" s="913" t="s">
        <v>1980</v>
      </c>
      <c r="C212" s="914"/>
      <c r="D212" s="914"/>
      <c r="E212" s="914"/>
      <c r="F212" s="914"/>
      <c r="G212" s="914"/>
      <c r="H212" s="915"/>
    </row>
    <row r="213" spans="1:8" ht="5.25" customHeight="1">
      <c r="A213" s="2"/>
      <c r="B213" s="150"/>
      <c r="C213" s="46"/>
      <c r="D213" s="46"/>
      <c r="E213" s="46"/>
      <c r="F213" s="46"/>
      <c r="G213" s="46"/>
      <c r="H213" s="47"/>
    </row>
    <row r="214" spans="1:8" ht="12.75">
      <c r="A214" s="2"/>
      <c r="B214" s="444" t="s">
        <v>1789</v>
      </c>
      <c r="C214" s="15"/>
      <c r="D214" s="15"/>
      <c r="E214" s="15"/>
      <c r="F214" s="15"/>
      <c r="G214" s="807"/>
      <c r="H214" s="23"/>
    </row>
    <row r="215" spans="1:8" ht="12.75">
      <c r="A215" s="2"/>
      <c r="B215" s="444" t="s">
        <v>1312</v>
      </c>
      <c r="C215" s="15"/>
      <c r="D215" s="15"/>
      <c r="E215" s="15"/>
      <c r="F215" s="15"/>
      <c r="G215" s="807"/>
      <c r="H215" s="23"/>
    </row>
    <row r="216" spans="1:8" ht="9" customHeight="1">
      <c r="A216" s="2"/>
      <c r="B216" s="22"/>
      <c r="C216" s="15"/>
      <c r="D216" s="15"/>
      <c r="E216" s="15"/>
      <c r="F216" s="15"/>
      <c r="G216" s="807"/>
      <c r="H216" s="23"/>
    </row>
    <row r="217" spans="1:8" ht="12.75">
      <c r="A217" s="2" t="s">
        <v>1352</v>
      </c>
      <c r="B217" s="22"/>
      <c r="C217" s="15" t="s">
        <v>2048</v>
      </c>
      <c r="D217" s="15"/>
      <c r="E217" s="15"/>
      <c r="F217" s="15"/>
      <c r="G217" s="191"/>
      <c r="H217" s="23"/>
    </row>
    <row r="218" spans="1:8" ht="6" customHeight="1">
      <c r="A218" s="2"/>
      <c r="B218" s="22"/>
      <c r="C218" s="15"/>
      <c r="D218" s="15"/>
      <c r="E218" s="15"/>
      <c r="F218" s="15"/>
      <c r="G218" s="877"/>
      <c r="H218" s="23"/>
    </row>
    <row r="219" spans="1:8" ht="12.75">
      <c r="A219" s="2"/>
      <c r="B219" s="22"/>
      <c r="C219" s="15"/>
      <c r="D219" s="811" t="s">
        <v>1311</v>
      </c>
      <c r="E219" s="15"/>
      <c r="F219" s="15"/>
      <c r="G219" s="807"/>
      <c r="H219" s="23"/>
    </row>
    <row r="220" spans="1:8" ht="6" customHeight="1">
      <c r="A220" s="2"/>
      <c r="B220" s="22"/>
      <c r="C220" s="15"/>
      <c r="D220" s="15"/>
      <c r="E220" s="15"/>
      <c r="F220" s="15"/>
      <c r="G220" s="461"/>
      <c r="H220" s="23"/>
    </row>
    <row r="221" spans="1:8" ht="12.75">
      <c r="A221" s="2" t="s">
        <v>1353</v>
      </c>
      <c r="B221" s="22"/>
      <c r="C221" s="15" t="s">
        <v>1865</v>
      </c>
      <c r="D221" s="15"/>
      <c r="E221" s="15"/>
      <c r="F221" s="15"/>
      <c r="G221" s="271"/>
      <c r="H221" s="23"/>
    </row>
    <row r="222" spans="2:8" s="95" customFormat="1" ht="12" customHeight="1" thickBot="1">
      <c r="B222" s="876"/>
      <c r="C222" s="98"/>
      <c r="D222" s="98"/>
      <c r="E222" s="98"/>
      <c r="F222" s="98"/>
      <c r="G222" s="98"/>
      <c r="H222" s="702"/>
    </row>
    <row r="223" s="95" customFormat="1" ht="12.75"/>
    <row r="224" s="95" customFormat="1" ht="12.75"/>
  </sheetData>
  <sheetProtection password="DDAC" sheet="1" objects="1" scenarios="1"/>
  <mergeCells count="15">
    <mergeCell ref="B193:H193"/>
    <mergeCell ref="J2:K3"/>
    <mergeCell ref="B194:H194"/>
    <mergeCell ref="B12:H12"/>
    <mergeCell ref="E4:F4"/>
    <mergeCell ref="B1:H1"/>
    <mergeCell ref="B2:H2"/>
    <mergeCell ref="B6:H6"/>
    <mergeCell ref="B212:H212"/>
    <mergeCell ref="B31:H31"/>
    <mergeCell ref="G58:G59"/>
    <mergeCell ref="D118:F119"/>
    <mergeCell ref="G118:G119"/>
    <mergeCell ref="G182:G183"/>
    <mergeCell ref="B192:H192"/>
  </mergeCells>
  <dataValidations count="1">
    <dataValidation type="list" allowBlank="1" showInputMessage="1" showErrorMessage="1" sqref="G55 G71:G72 G87 G95 G174:G175">
      <formula1>"OUI, NON,OUI/NON"</formula1>
    </dataValidation>
  </dataValidations>
  <hyperlinks>
    <hyperlink ref="J2:K3" location="'0'!A1" display="Retour Fiche Signalétique (sommaire)"/>
    <hyperlink ref="J2:K65519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60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7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8.8515625" style="0" hidden="1" customWidth="1"/>
    <col min="2" max="2" width="5.7109375" style="0" customWidth="1"/>
    <col min="3" max="3" width="6.7109375" style="0" customWidth="1"/>
    <col min="4" max="5" width="21.7109375" style="0" customWidth="1"/>
    <col min="6" max="7" width="14.7109375" style="0" customWidth="1"/>
    <col min="8" max="8" width="12.00390625" style="0" customWidth="1"/>
    <col min="10" max="11" width="11.7109375" style="0" customWidth="1"/>
  </cols>
  <sheetData>
    <row r="1" spans="2:8" ht="16.5" thickBot="1">
      <c r="B1" s="944" t="s">
        <v>1020</v>
      </c>
      <c r="C1" s="944"/>
      <c r="D1" s="944"/>
      <c r="E1" s="944"/>
      <c r="F1" s="944"/>
      <c r="G1" s="944"/>
      <c r="H1" s="944"/>
    </row>
    <row r="2" spans="2:11" ht="15.75">
      <c r="B2" s="944" t="s">
        <v>1953</v>
      </c>
      <c r="C2" s="944"/>
      <c r="D2" s="944"/>
      <c r="E2" s="944"/>
      <c r="F2" s="944"/>
      <c r="G2" s="944"/>
      <c r="H2" s="944"/>
      <c r="J2" s="919" t="s">
        <v>434</v>
      </c>
      <c r="K2" s="920"/>
    </row>
    <row r="3" spans="2:11" ht="15" customHeight="1" thickBot="1">
      <c r="B3" s="196"/>
      <c r="C3" s="478"/>
      <c r="D3" s="478"/>
      <c r="E3" s="478"/>
      <c r="F3" s="478"/>
      <c r="G3" s="478"/>
      <c r="H3" s="478"/>
      <c r="J3" s="921"/>
      <c r="K3" s="922"/>
    </row>
    <row r="4" spans="2:8" ht="14.25">
      <c r="B4" s="13"/>
      <c r="C4" s="14"/>
      <c r="D4" s="18" t="s">
        <v>948</v>
      </c>
      <c r="E4" s="911">
        <f>0!D9</f>
        <v>0</v>
      </c>
      <c r="F4" s="912"/>
      <c r="G4" s="15"/>
      <c r="H4" s="15"/>
    </row>
    <row r="5" spans="2:8" ht="15" customHeight="1" thickBot="1">
      <c r="B5" s="13"/>
      <c r="C5" s="15"/>
      <c r="D5" s="15"/>
      <c r="E5" s="15"/>
      <c r="F5" s="15"/>
      <c r="G5" s="15"/>
      <c r="H5" s="15"/>
    </row>
    <row r="6" spans="2:8" ht="15" thickBot="1">
      <c r="B6" s="913" t="s">
        <v>673</v>
      </c>
      <c r="C6" s="914"/>
      <c r="D6" s="914"/>
      <c r="E6" s="914"/>
      <c r="F6" s="914"/>
      <c r="G6" s="914"/>
      <c r="H6" s="915"/>
    </row>
    <row r="7" spans="2:8" ht="12" customHeight="1">
      <c r="B7" s="150"/>
      <c r="C7" s="46"/>
      <c r="D7" s="46"/>
      <c r="E7" s="46"/>
      <c r="F7" s="46"/>
      <c r="G7" s="46"/>
      <c r="H7" s="47"/>
    </row>
    <row r="8" spans="2:8" ht="13.5">
      <c r="B8" s="22"/>
      <c r="C8" s="29" t="s">
        <v>1954</v>
      </c>
      <c r="D8" s="15"/>
      <c r="E8" s="203"/>
      <c r="F8" s="203"/>
      <c r="G8" s="203"/>
      <c r="H8" s="812"/>
    </row>
    <row r="9" spans="2:8" ht="12" customHeight="1" thickBot="1">
      <c r="B9" s="81"/>
      <c r="C9" s="27"/>
      <c r="D9" s="27"/>
      <c r="E9" s="813"/>
      <c r="F9" s="813"/>
      <c r="G9" s="813"/>
      <c r="H9" s="814"/>
    </row>
    <row r="10" spans="2:8" ht="14.25" thickBot="1">
      <c r="B10" s="82"/>
      <c r="C10" s="15"/>
      <c r="D10" s="15"/>
      <c r="E10" s="203"/>
      <c r="F10" s="203"/>
      <c r="G10" s="203"/>
      <c r="H10" s="203"/>
    </row>
    <row r="11" spans="2:8" ht="15" thickBot="1">
      <c r="B11" s="913" t="s">
        <v>793</v>
      </c>
      <c r="C11" s="914"/>
      <c r="D11" s="914"/>
      <c r="E11" s="914"/>
      <c r="F11" s="914"/>
      <c r="G11" s="914"/>
      <c r="H11" s="915"/>
    </row>
    <row r="12" spans="2:8" ht="12" customHeight="1">
      <c r="B12" s="76"/>
      <c r="C12" s="46"/>
      <c r="D12" s="46"/>
      <c r="E12" s="815"/>
      <c r="F12" s="815"/>
      <c r="G12" s="815"/>
      <c r="H12" s="816"/>
    </row>
    <row r="13" spans="2:8" ht="13.5">
      <c r="B13" s="53" t="s">
        <v>962</v>
      </c>
      <c r="C13" s="15"/>
      <c r="D13" s="15"/>
      <c r="E13" s="203"/>
      <c r="F13" s="203"/>
      <c r="G13" s="203"/>
      <c r="H13" s="812"/>
    </row>
    <row r="14" spans="2:8" ht="13.5">
      <c r="B14" s="22" t="s">
        <v>716</v>
      </c>
      <c r="C14" s="15"/>
      <c r="D14" s="15"/>
      <c r="E14" s="203"/>
      <c r="F14" s="203"/>
      <c r="G14" s="203"/>
      <c r="H14" s="812"/>
    </row>
    <row r="15" spans="2:8" ht="13.5">
      <c r="B15" s="40" t="s">
        <v>1878</v>
      </c>
      <c r="C15" s="15"/>
      <c r="D15" s="15"/>
      <c r="E15" s="203"/>
      <c r="F15" s="203"/>
      <c r="G15" s="203"/>
      <c r="H15" s="812"/>
    </row>
    <row r="16" spans="2:8" ht="13.5">
      <c r="B16" s="22"/>
      <c r="C16" s="15"/>
      <c r="D16" s="15"/>
      <c r="E16" s="203"/>
      <c r="F16" s="203"/>
      <c r="G16" s="203"/>
      <c r="H16" s="812"/>
    </row>
    <row r="17" spans="2:8" ht="13.5">
      <c r="B17" s="41" t="s">
        <v>906</v>
      </c>
      <c r="C17" s="15"/>
      <c r="D17" s="15"/>
      <c r="E17" s="203"/>
      <c r="F17" s="203"/>
      <c r="G17" s="203"/>
      <c r="H17" s="812"/>
    </row>
    <row r="18" spans="2:8" ht="13.5">
      <c r="B18" s="41" t="s">
        <v>935</v>
      </c>
      <c r="C18" s="15"/>
      <c r="D18" s="15"/>
      <c r="E18" s="203"/>
      <c r="F18" s="203"/>
      <c r="G18" s="203"/>
      <c r="H18" s="812"/>
    </row>
    <row r="19" spans="2:8" ht="13.5">
      <c r="B19" s="43" t="s">
        <v>672</v>
      </c>
      <c r="C19" s="15"/>
      <c r="D19" s="15"/>
      <c r="E19" s="203"/>
      <c r="F19" s="203"/>
      <c r="G19" s="203"/>
      <c r="H19" s="812"/>
    </row>
    <row r="20" spans="2:8" ht="12" customHeight="1" thickBot="1">
      <c r="B20" s="81"/>
      <c r="C20" s="27"/>
      <c r="D20" s="27"/>
      <c r="E20" s="813"/>
      <c r="F20" s="813"/>
      <c r="G20" s="813"/>
      <c r="H20" s="814"/>
    </row>
    <row r="21" spans="2:8" ht="13.5" thickBot="1">
      <c r="B21" s="13"/>
      <c r="C21" s="15"/>
      <c r="D21" s="15"/>
      <c r="E21" s="15"/>
      <c r="F21" s="15"/>
      <c r="G21" s="15"/>
      <c r="H21" s="15"/>
    </row>
    <row r="22" spans="2:8" ht="15" thickBot="1">
      <c r="B22" s="913" t="s">
        <v>1978</v>
      </c>
      <c r="C22" s="914"/>
      <c r="D22" s="914"/>
      <c r="E22" s="914"/>
      <c r="F22" s="914"/>
      <c r="G22" s="914"/>
      <c r="H22" s="915"/>
    </row>
    <row r="23" spans="2:8" ht="12" customHeight="1">
      <c r="B23" s="150"/>
      <c r="C23" s="46"/>
      <c r="D23" s="46"/>
      <c r="E23" s="46"/>
      <c r="F23" s="46"/>
      <c r="G23" s="199"/>
      <c r="H23" s="168"/>
    </row>
    <row r="24" spans="1:8" ht="12.75">
      <c r="A24" s="2" t="s">
        <v>741</v>
      </c>
      <c r="B24" s="22" t="s">
        <v>132</v>
      </c>
      <c r="C24" s="15"/>
      <c r="D24" s="15"/>
      <c r="E24" s="15"/>
      <c r="F24" s="15"/>
      <c r="G24" s="48"/>
      <c r="H24" s="160"/>
    </row>
    <row r="25" spans="1:8" ht="9.75" customHeight="1">
      <c r="A25" s="2"/>
      <c r="B25" s="22"/>
      <c r="C25" s="15"/>
      <c r="D25" s="15"/>
      <c r="E25" s="15"/>
      <c r="F25" s="15"/>
      <c r="G25" s="15"/>
      <c r="H25" s="23"/>
    </row>
    <row r="26" spans="1:8" ht="12.75">
      <c r="A26" s="2" t="s">
        <v>742</v>
      </c>
      <c r="B26" s="22" t="s">
        <v>133</v>
      </c>
      <c r="C26" s="15"/>
      <c r="D26" s="15"/>
      <c r="E26" s="15"/>
      <c r="F26" s="15"/>
      <c r="G26" s="54" t="s">
        <v>1974</v>
      </c>
      <c r="H26" s="160"/>
    </row>
    <row r="27" spans="1:8" ht="12.75">
      <c r="A27" s="2" t="s">
        <v>439</v>
      </c>
      <c r="B27" s="22"/>
      <c r="C27" s="15" t="s">
        <v>134</v>
      </c>
      <c r="D27" s="15"/>
      <c r="E27" s="15"/>
      <c r="F27" s="15"/>
      <c r="G27" s="54" t="s">
        <v>1974</v>
      </c>
      <c r="H27" s="160"/>
    </row>
    <row r="28" spans="1:8" ht="12.75">
      <c r="A28" s="2" t="s">
        <v>745</v>
      </c>
      <c r="B28" s="22"/>
      <c r="C28" s="15" t="s">
        <v>135</v>
      </c>
      <c r="D28" s="15"/>
      <c r="E28" s="15"/>
      <c r="F28" s="15"/>
      <c r="G28" s="54" t="s">
        <v>1974</v>
      </c>
      <c r="H28" s="160"/>
    </row>
    <row r="29" spans="1:8" ht="12.75">
      <c r="A29" s="2" t="s">
        <v>746</v>
      </c>
      <c r="B29" s="22"/>
      <c r="C29" s="15" t="s">
        <v>136</v>
      </c>
      <c r="D29" s="15"/>
      <c r="E29" s="15"/>
      <c r="F29" s="15"/>
      <c r="G29" s="54" t="s">
        <v>1974</v>
      </c>
      <c r="H29" s="160"/>
    </row>
    <row r="30" spans="1:8" ht="9.75" customHeight="1">
      <c r="A30" s="2"/>
      <c r="B30" s="22"/>
      <c r="C30" s="15"/>
      <c r="D30" s="15"/>
      <c r="E30" s="15"/>
      <c r="F30" s="15"/>
      <c r="G30" s="799"/>
      <c r="H30" s="49"/>
    </row>
    <row r="31" spans="1:8" ht="12.75">
      <c r="A31" s="2" t="s">
        <v>729</v>
      </c>
      <c r="B31" s="22" t="s">
        <v>137</v>
      </c>
      <c r="C31" s="15"/>
      <c r="D31" s="15"/>
      <c r="E31" s="15"/>
      <c r="F31" s="15"/>
      <c r="G31" s="54" t="s">
        <v>1974</v>
      </c>
      <c r="H31" s="160"/>
    </row>
    <row r="32" spans="1:8" ht="9.75" customHeight="1">
      <c r="A32" s="2"/>
      <c r="B32" s="22"/>
      <c r="C32" s="15"/>
      <c r="D32" s="15"/>
      <c r="E32" s="15"/>
      <c r="F32" s="15"/>
      <c r="G32" s="799"/>
      <c r="H32" s="49"/>
    </row>
    <row r="33" spans="1:8" ht="12.75">
      <c r="A33" s="2" t="s">
        <v>1499</v>
      </c>
      <c r="B33" s="22" t="s">
        <v>138</v>
      </c>
      <c r="C33" s="15"/>
      <c r="D33" s="15"/>
      <c r="E33" s="15"/>
      <c r="F33" s="15"/>
      <c r="G33" s="54" t="s">
        <v>1974</v>
      </c>
      <c r="H33" s="160"/>
    </row>
    <row r="34" spans="1:8" ht="9.75" customHeight="1">
      <c r="A34" s="2"/>
      <c r="B34" s="22"/>
      <c r="C34" s="15"/>
      <c r="D34" s="15"/>
      <c r="E34" s="15"/>
      <c r="F34" s="15"/>
      <c r="G34" s="51"/>
      <c r="H34" s="49"/>
    </row>
    <row r="35" spans="1:8" ht="12.75">
      <c r="A35" s="2" t="s">
        <v>744</v>
      </c>
      <c r="B35" s="22" t="s">
        <v>1259</v>
      </c>
      <c r="C35" s="15"/>
      <c r="D35" s="29"/>
      <c r="E35" s="15"/>
      <c r="F35" s="15"/>
      <c r="G35" s="51"/>
      <c r="H35" s="49"/>
    </row>
    <row r="36" spans="1:8" ht="12.75">
      <c r="A36" s="2" t="s">
        <v>749</v>
      </c>
      <c r="B36" s="22"/>
      <c r="C36" s="15" t="s">
        <v>1260</v>
      </c>
      <c r="D36" s="15"/>
      <c r="E36" s="15"/>
      <c r="F36" s="15"/>
      <c r="G36" s="54" t="s">
        <v>1974</v>
      </c>
      <c r="H36" s="160"/>
    </row>
    <row r="37" spans="1:8" ht="12.75">
      <c r="A37" s="2" t="s">
        <v>733</v>
      </c>
      <c r="B37" s="22"/>
      <c r="C37" s="15" t="s">
        <v>1261</v>
      </c>
      <c r="D37" s="15"/>
      <c r="E37" s="15"/>
      <c r="F37" s="15"/>
      <c r="G37" s="54" t="s">
        <v>1974</v>
      </c>
      <c r="H37" s="160"/>
    </row>
    <row r="38" spans="1:8" ht="12.75">
      <c r="A38" s="2" t="s">
        <v>734</v>
      </c>
      <c r="B38" s="22"/>
      <c r="C38" s="15" t="s">
        <v>1032</v>
      </c>
      <c r="D38" s="15"/>
      <c r="E38" s="15"/>
      <c r="F38" s="15"/>
      <c r="G38" s="187"/>
      <c r="H38" s="49"/>
    </row>
    <row r="39" spans="1:8" ht="9.75" customHeight="1">
      <c r="A39" s="2"/>
      <c r="B39" s="22"/>
      <c r="C39" s="15"/>
      <c r="D39" s="15"/>
      <c r="E39" s="15"/>
      <c r="F39" s="15"/>
      <c r="G39" s="51"/>
      <c r="H39" s="49"/>
    </row>
    <row r="40" spans="1:8" ht="12.75">
      <c r="A40" s="2" t="s">
        <v>737</v>
      </c>
      <c r="B40" s="22" t="s">
        <v>140</v>
      </c>
      <c r="C40" s="15"/>
      <c r="D40" s="15"/>
      <c r="E40" s="15"/>
      <c r="F40" s="15"/>
      <c r="G40" s="51"/>
      <c r="H40" s="49"/>
    </row>
    <row r="41" spans="1:8" ht="12.75">
      <c r="A41" s="2" t="s">
        <v>735</v>
      </c>
      <c r="B41" s="22"/>
      <c r="C41" s="15" t="s">
        <v>1027</v>
      </c>
      <c r="D41" s="15"/>
      <c r="E41" s="15"/>
      <c r="F41" s="15"/>
      <c r="G41" s="54" t="s">
        <v>1974</v>
      </c>
      <c r="H41" s="49"/>
    </row>
    <row r="42" spans="1:8" ht="12.75">
      <c r="A42" s="2" t="s">
        <v>736</v>
      </c>
      <c r="B42" s="22"/>
      <c r="C42" s="15" t="s">
        <v>1028</v>
      </c>
      <c r="D42" s="15"/>
      <c r="E42" s="15"/>
      <c r="F42" s="15"/>
      <c r="G42" s="54" t="s">
        <v>1974</v>
      </c>
      <c r="H42" s="49"/>
    </row>
    <row r="43" spans="1:8" ht="9.75" customHeight="1">
      <c r="A43" s="2"/>
      <c r="B43" s="22"/>
      <c r="C43" s="15"/>
      <c r="D43" s="15"/>
      <c r="E43" s="15"/>
      <c r="F43" s="15"/>
      <c r="G43" s="51"/>
      <c r="H43" s="49"/>
    </row>
    <row r="44" spans="1:8" ht="12.75">
      <c r="A44" s="2" t="s">
        <v>758</v>
      </c>
      <c r="B44" s="22" t="s">
        <v>1029</v>
      </c>
      <c r="C44" s="15"/>
      <c r="D44" s="15"/>
      <c r="E44" s="15"/>
      <c r="F44" s="15"/>
      <c r="G44" s="51"/>
      <c r="H44" s="49"/>
    </row>
    <row r="45" spans="1:8" ht="12.75">
      <c r="A45" s="2" t="s">
        <v>738</v>
      </c>
      <c r="B45" s="22"/>
      <c r="C45" s="15" t="s">
        <v>1030</v>
      </c>
      <c r="D45" s="15"/>
      <c r="E45" s="15"/>
      <c r="F45" s="15"/>
      <c r="G45" s="54" t="s">
        <v>1974</v>
      </c>
      <c r="H45" s="49"/>
    </row>
    <row r="46" spans="1:8" ht="12.75">
      <c r="A46" s="2" t="s">
        <v>739</v>
      </c>
      <c r="B46" s="22"/>
      <c r="C46" s="15" t="s">
        <v>1031</v>
      </c>
      <c r="D46" s="15"/>
      <c r="E46" s="15"/>
      <c r="F46" s="15"/>
      <c r="G46" s="54" t="s">
        <v>1974</v>
      </c>
      <c r="H46" s="49"/>
    </row>
    <row r="47" spans="1:8" ht="9.75" customHeight="1">
      <c r="A47" s="2"/>
      <c r="B47" s="22"/>
      <c r="C47" s="15"/>
      <c r="D47" s="15"/>
      <c r="E47" s="15"/>
      <c r="F47" s="15"/>
      <c r="G47" s="51"/>
      <c r="H47" s="49"/>
    </row>
    <row r="48" spans="1:8" ht="12.75">
      <c r="A48" s="2" t="s">
        <v>337</v>
      </c>
      <c r="B48" s="22" t="s">
        <v>531</v>
      </c>
      <c r="C48" s="15"/>
      <c r="D48" s="15"/>
      <c r="E48" s="15"/>
      <c r="F48" s="15"/>
      <c r="G48" s="54" t="s">
        <v>1974</v>
      </c>
      <c r="H48" s="49"/>
    </row>
    <row r="49" spans="1:8" ht="9.75" customHeight="1">
      <c r="A49" s="2"/>
      <c r="B49" s="22"/>
      <c r="C49" s="15"/>
      <c r="D49" s="15"/>
      <c r="E49" s="15"/>
      <c r="F49" s="15"/>
      <c r="G49" s="51"/>
      <c r="H49" s="49"/>
    </row>
    <row r="50" spans="1:8" ht="12.75">
      <c r="A50" s="2" t="s">
        <v>440</v>
      </c>
      <c r="B50" s="22" t="s">
        <v>1262</v>
      </c>
      <c r="C50" s="15"/>
      <c r="D50" s="15"/>
      <c r="E50" s="15"/>
      <c r="F50" s="15"/>
      <c r="G50" s="51"/>
      <c r="H50" s="49"/>
    </row>
    <row r="51" spans="1:8" ht="12.75">
      <c r="A51" s="2" t="s">
        <v>751</v>
      </c>
      <c r="B51" s="22"/>
      <c r="C51" s="15" t="s">
        <v>1263</v>
      </c>
      <c r="D51" s="15"/>
      <c r="E51" s="15"/>
      <c r="F51" s="15"/>
      <c r="G51" s="54" t="s">
        <v>1974</v>
      </c>
      <c r="H51" s="160"/>
    </row>
    <row r="52" spans="1:8" ht="12.75">
      <c r="A52" s="2" t="s">
        <v>752</v>
      </c>
      <c r="B52" s="22"/>
      <c r="C52" s="15" t="s">
        <v>1033</v>
      </c>
      <c r="D52" s="15"/>
      <c r="E52" s="15"/>
      <c r="F52" s="15"/>
      <c r="G52" s="48"/>
      <c r="H52" s="160"/>
    </row>
    <row r="53" spans="1:8" ht="12.75">
      <c r="A53" s="2" t="s">
        <v>753</v>
      </c>
      <c r="B53" s="22"/>
      <c r="C53" s="15" t="s">
        <v>1264</v>
      </c>
      <c r="D53" s="15"/>
      <c r="E53" s="15"/>
      <c r="F53" s="15"/>
      <c r="G53" s="54" t="s">
        <v>1974</v>
      </c>
      <c r="H53" s="160"/>
    </row>
    <row r="54" spans="1:8" ht="9.75" customHeight="1">
      <c r="A54" s="2"/>
      <c r="B54" s="22"/>
      <c r="C54" s="15"/>
      <c r="D54" s="29"/>
      <c r="E54" s="15"/>
      <c r="F54" s="15" t="s">
        <v>1595</v>
      </c>
      <c r="G54" s="51"/>
      <c r="H54" s="49"/>
    </row>
    <row r="55" spans="1:8" ht="12.75">
      <c r="A55" s="2" t="s">
        <v>339</v>
      </c>
      <c r="B55" s="22" t="s">
        <v>1265</v>
      </c>
      <c r="C55" s="15"/>
      <c r="D55" s="29"/>
      <c r="E55" s="15"/>
      <c r="F55" s="15"/>
      <c r="G55" s="48"/>
      <c r="H55" s="49"/>
    </row>
    <row r="56" spans="1:8" ht="9.75" customHeight="1">
      <c r="A56" s="2"/>
      <c r="B56" s="22"/>
      <c r="C56" s="15"/>
      <c r="D56" s="29"/>
      <c r="E56" s="15"/>
      <c r="F56" s="15"/>
      <c r="G56" s="201"/>
      <c r="H56" s="49"/>
    </row>
    <row r="57" spans="1:8" ht="12.75">
      <c r="A57" s="2" t="s">
        <v>297</v>
      </c>
      <c r="B57" s="817" t="s">
        <v>1184</v>
      </c>
      <c r="C57" s="2"/>
      <c r="D57" s="15"/>
      <c r="E57" s="15"/>
      <c r="F57" s="51"/>
      <c r="G57" s="51"/>
      <c r="H57" s="23"/>
    </row>
    <row r="58" spans="1:8" ht="12.75">
      <c r="A58" s="2"/>
      <c r="B58" s="805" t="s">
        <v>349</v>
      </c>
      <c r="C58" s="161"/>
      <c r="D58" s="15"/>
      <c r="E58" s="15"/>
      <c r="F58" s="51"/>
      <c r="G58" s="51"/>
      <c r="H58" s="23"/>
    </row>
    <row r="59" spans="1:8" ht="12.75">
      <c r="A59" s="2" t="s">
        <v>755</v>
      </c>
      <c r="B59" s="22"/>
      <c r="C59" s="15" t="s">
        <v>1171</v>
      </c>
      <c r="D59" s="2"/>
      <c r="E59" s="15"/>
      <c r="F59" s="51"/>
      <c r="G59" s="69"/>
      <c r="H59" s="23"/>
    </row>
    <row r="60" spans="1:8" ht="12.75">
      <c r="A60" s="2" t="s">
        <v>756</v>
      </c>
      <c r="B60" s="22"/>
      <c r="C60" s="15" t="s">
        <v>1172</v>
      </c>
      <c r="D60" s="2"/>
      <c r="E60" s="15"/>
      <c r="F60" s="51"/>
      <c r="G60" s="69"/>
      <c r="H60" s="23"/>
    </row>
    <row r="61" spans="1:8" ht="12.75">
      <c r="A61" s="2" t="s">
        <v>757</v>
      </c>
      <c r="B61" s="22"/>
      <c r="C61" s="15" t="s">
        <v>778</v>
      </c>
      <c r="D61" s="2"/>
      <c r="E61" s="15"/>
      <c r="F61" s="51"/>
      <c r="G61" s="69"/>
      <c r="H61" s="23"/>
    </row>
    <row r="62" spans="1:8" ht="9.75" customHeight="1">
      <c r="A62" s="2"/>
      <c r="B62" s="22"/>
      <c r="C62" s="15"/>
      <c r="D62" s="15"/>
      <c r="E62" s="15"/>
      <c r="F62" s="51"/>
      <c r="G62" s="51"/>
      <c r="H62" s="23"/>
    </row>
    <row r="63" spans="1:8" ht="12.75">
      <c r="A63" s="2" t="s">
        <v>299</v>
      </c>
      <c r="B63" s="817" t="s">
        <v>1185</v>
      </c>
      <c r="C63" s="2"/>
      <c r="D63" s="15"/>
      <c r="E63" s="15"/>
      <c r="F63" s="51"/>
      <c r="G63" s="51"/>
      <c r="H63" s="23"/>
    </row>
    <row r="64" spans="1:8" ht="12.75">
      <c r="A64" s="2"/>
      <c r="B64" s="805" t="s">
        <v>779</v>
      </c>
      <c r="C64" s="161"/>
      <c r="D64" s="15"/>
      <c r="E64" s="15"/>
      <c r="F64" s="51"/>
      <c r="G64" s="51"/>
      <c r="H64" s="23"/>
    </row>
    <row r="65" spans="1:8" ht="12.75">
      <c r="A65" s="2"/>
      <c r="B65" s="805" t="s">
        <v>780</v>
      </c>
      <c r="C65" s="161"/>
      <c r="D65" s="15"/>
      <c r="E65" s="15"/>
      <c r="F65" s="51"/>
      <c r="G65" s="51"/>
      <c r="H65" s="23"/>
    </row>
    <row r="66" spans="1:8" ht="12.75">
      <c r="A66" s="2" t="s">
        <v>443</v>
      </c>
      <c r="B66" s="22"/>
      <c r="C66" s="15" t="s">
        <v>1173</v>
      </c>
      <c r="D66" s="2"/>
      <c r="E66" s="15"/>
      <c r="F66" s="51"/>
      <c r="G66" s="69"/>
      <c r="H66" s="23"/>
    </row>
    <row r="67" spans="1:8" ht="12.75">
      <c r="A67" s="2" t="s">
        <v>300</v>
      </c>
      <c r="B67" s="22"/>
      <c r="C67" s="15" t="s">
        <v>781</v>
      </c>
      <c r="D67" s="2"/>
      <c r="E67" s="15"/>
      <c r="F67" s="51"/>
      <c r="G67" s="69"/>
      <c r="H67" s="23"/>
    </row>
    <row r="68" spans="1:8" ht="12.75">
      <c r="A68" s="2" t="s">
        <v>301</v>
      </c>
      <c r="B68" s="22"/>
      <c r="C68" s="15" t="s">
        <v>782</v>
      </c>
      <c r="D68" s="2"/>
      <c r="E68" s="15"/>
      <c r="F68" s="51"/>
      <c r="G68" s="69"/>
      <c r="H68" s="23"/>
    </row>
    <row r="69" spans="1:8" ht="9.75" customHeight="1">
      <c r="A69" s="2"/>
      <c r="B69" s="22"/>
      <c r="C69" s="15"/>
      <c r="D69" s="29"/>
      <c r="E69" s="15"/>
      <c r="F69" s="15"/>
      <c r="G69" s="455"/>
      <c r="H69" s="49"/>
    </row>
    <row r="70" spans="1:8" ht="12.75">
      <c r="A70" s="2" t="s">
        <v>275</v>
      </c>
      <c r="B70" s="22" t="s">
        <v>894</v>
      </c>
      <c r="C70" s="15"/>
      <c r="D70" s="29"/>
      <c r="E70" s="15"/>
      <c r="F70" s="15"/>
      <c r="G70" s="69"/>
      <c r="H70" s="49"/>
    </row>
    <row r="71" spans="1:8" ht="9.75" customHeight="1">
      <c r="A71" s="2"/>
      <c r="B71" s="22"/>
      <c r="C71" s="15"/>
      <c r="D71" s="29"/>
      <c r="E71" s="15"/>
      <c r="F71" s="15"/>
      <c r="G71" s="51"/>
      <c r="H71" s="49"/>
    </row>
    <row r="72" spans="1:8" ht="12.75">
      <c r="A72" s="2" t="s">
        <v>276</v>
      </c>
      <c r="B72" s="22" t="s">
        <v>895</v>
      </c>
      <c r="C72" s="15"/>
      <c r="D72" s="29"/>
      <c r="E72" s="15"/>
      <c r="F72" s="15"/>
      <c r="G72" s="257"/>
      <c r="H72" s="254"/>
    </row>
    <row r="73" spans="1:8" ht="12" customHeight="1" thickBot="1">
      <c r="A73" s="2"/>
      <c r="B73" s="25"/>
      <c r="C73" s="27"/>
      <c r="D73" s="27"/>
      <c r="E73" s="27"/>
      <c r="F73" s="27"/>
      <c r="G73" s="59"/>
      <c r="H73" s="60"/>
    </row>
    <row r="74" spans="1:8" ht="13.5" thickBot="1">
      <c r="A74" s="2"/>
      <c r="B74" s="12"/>
      <c r="C74" s="2"/>
      <c r="D74" s="2"/>
      <c r="E74" s="2"/>
      <c r="F74" s="2"/>
      <c r="G74" s="2"/>
      <c r="H74" s="2"/>
    </row>
    <row r="75" spans="1:8" ht="15" thickBot="1">
      <c r="A75" s="2" t="s">
        <v>1417</v>
      </c>
      <c r="B75" s="913" t="s">
        <v>546</v>
      </c>
      <c r="C75" s="914"/>
      <c r="D75" s="914"/>
      <c r="E75" s="914"/>
      <c r="F75" s="914"/>
      <c r="G75" s="914"/>
      <c r="H75" s="915"/>
    </row>
    <row r="76" spans="1:8" ht="12.75">
      <c r="A76" s="2"/>
      <c r="B76" s="923" t="s">
        <v>1754</v>
      </c>
      <c r="C76" s="924"/>
      <c r="D76" s="924"/>
      <c r="E76" s="924"/>
      <c r="F76" s="924"/>
      <c r="G76" s="924"/>
      <c r="H76" s="925"/>
    </row>
    <row r="77" spans="1:8" ht="12.75">
      <c r="A77" s="2"/>
      <c r="B77" s="926" t="s">
        <v>1755</v>
      </c>
      <c r="C77" s="927"/>
      <c r="D77" s="927"/>
      <c r="E77" s="927"/>
      <c r="F77" s="927"/>
      <c r="G77" s="927"/>
      <c r="H77" s="928"/>
    </row>
    <row r="78" spans="1:8" ht="12.75">
      <c r="A78" s="2"/>
      <c r="B78" s="22"/>
      <c r="C78" s="15"/>
      <c r="D78" s="15"/>
      <c r="E78" s="15"/>
      <c r="F78" s="15"/>
      <c r="G78" s="15"/>
      <c r="H78" s="23"/>
    </row>
    <row r="79" spans="1:8" ht="12.75">
      <c r="A79" s="2"/>
      <c r="B79" s="92" t="s">
        <v>1580</v>
      </c>
      <c r="C79" s="15"/>
      <c r="D79" s="15"/>
      <c r="E79" s="15"/>
      <c r="F79" s="15"/>
      <c r="G79" s="15"/>
      <c r="H79" s="23"/>
    </row>
    <row r="80" spans="1:8" ht="12.75">
      <c r="A80" s="2"/>
      <c r="B80" s="77" t="s">
        <v>719</v>
      </c>
      <c r="C80" s="15"/>
      <c r="D80" s="15"/>
      <c r="E80" s="15"/>
      <c r="F80" s="15"/>
      <c r="G80" s="15"/>
      <c r="H80" s="23"/>
    </row>
    <row r="81" spans="1:8" ht="12.75">
      <c r="A81" s="2"/>
      <c r="B81" s="226"/>
      <c r="C81" s="223"/>
      <c r="D81" s="223"/>
      <c r="E81" s="223"/>
      <c r="F81" s="223"/>
      <c r="G81" s="223"/>
      <c r="H81" s="225"/>
    </row>
    <row r="82" spans="1:8" ht="12.75">
      <c r="A82" s="2" t="s">
        <v>1419</v>
      </c>
      <c r="B82" s="22"/>
      <c r="C82" s="15" t="s">
        <v>678</v>
      </c>
      <c r="D82" s="15"/>
      <c r="E82" s="15"/>
      <c r="F82" s="15"/>
      <c r="G82" s="719">
        <f>SUM(F83:F86)</f>
        <v>0</v>
      </c>
      <c r="H82" s="23"/>
    </row>
    <row r="83" spans="1:8" ht="12.75">
      <c r="A83" s="2" t="s">
        <v>1322</v>
      </c>
      <c r="B83" s="22"/>
      <c r="C83" s="15"/>
      <c r="D83" s="15" t="s">
        <v>713</v>
      </c>
      <c r="E83" s="15"/>
      <c r="F83" s="69"/>
      <c r="G83" s="95"/>
      <c r="H83" s="23"/>
    </row>
    <row r="84" spans="1:8" ht="12.75">
      <c r="A84" s="2" t="s">
        <v>1354</v>
      </c>
      <c r="B84" s="22"/>
      <c r="C84" s="15"/>
      <c r="D84" s="15" t="s">
        <v>710</v>
      </c>
      <c r="E84" s="15"/>
      <c r="F84" s="69"/>
      <c r="G84" s="95"/>
      <c r="H84" s="23"/>
    </row>
    <row r="85" spans="1:8" ht="12.75">
      <c r="A85" s="2" t="s">
        <v>1323</v>
      </c>
      <c r="B85" s="22"/>
      <c r="C85" s="15"/>
      <c r="D85" s="15" t="s">
        <v>711</v>
      </c>
      <c r="E85" s="15"/>
      <c r="F85" s="69"/>
      <c r="G85" s="95"/>
      <c r="H85" s="23"/>
    </row>
    <row r="86" spans="1:8" ht="12.75">
      <c r="A86" s="2" t="s">
        <v>1324</v>
      </c>
      <c r="B86" s="22"/>
      <c r="C86" s="15"/>
      <c r="D86" s="15" t="s">
        <v>712</v>
      </c>
      <c r="E86" s="15"/>
      <c r="F86" s="69"/>
      <c r="G86" s="95"/>
      <c r="H86" s="23"/>
    </row>
    <row r="87" spans="1:8" ht="12.75">
      <c r="A87" s="2"/>
      <c r="B87" s="22"/>
      <c r="C87" s="15"/>
      <c r="D87" s="15"/>
      <c r="E87" s="15"/>
      <c r="F87" s="15"/>
      <c r="G87" s="818"/>
      <c r="H87" s="23"/>
    </row>
    <row r="88" spans="1:8" ht="12.75">
      <c r="A88" s="2" t="s">
        <v>1425</v>
      </c>
      <c r="B88" s="22"/>
      <c r="C88" s="15" t="s">
        <v>518</v>
      </c>
      <c r="D88" s="15"/>
      <c r="E88" s="15"/>
      <c r="F88" s="15"/>
      <c r="G88" s="69"/>
      <c r="H88" s="23"/>
    </row>
    <row r="89" spans="1:8" ht="12.75">
      <c r="A89" s="2" t="s">
        <v>1426</v>
      </c>
      <c r="B89" s="22"/>
      <c r="C89" s="15" t="s">
        <v>519</v>
      </c>
      <c r="D89" s="15"/>
      <c r="E89" s="15"/>
      <c r="F89" s="15"/>
      <c r="G89" s="69"/>
      <c r="H89" s="23"/>
    </row>
    <row r="90" spans="1:8" ht="12.75">
      <c r="A90" s="2"/>
      <c r="B90" s="22"/>
      <c r="C90" s="15"/>
      <c r="D90" s="15"/>
      <c r="E90" s="15"/>
      <c r="F90" s="15"/>
      <c r="G90" s="165"/>
      <c r="H90" s="23"/>
    </row>
    <row r="91" spans="1:8" ht="12.75">
      <c r="A91" s="2" t="s">
        <v>1502</v>
      </c>
      <c r="B91" s="22"/>
      <c r="C91" s="464" t="s">
        <v>41</v>
      </c>
      <c r="D91" s="15"/>
      <c r="E91" s="15"/>
      <c r="F91" s="15"/>
      <c r="G91" s="69"/>
      <c r="H91" s="23"/>
    </row>
    <row r="92" spans="1:8" ht="12.75">
      <c r="A92" s="2"/>
      <c r="B92" s="22"/>
      <c r="C92" s="15"/>
      <c r="D92" s="15"/>
      <c r="E92" s="15"/>
      <c r="F92" s="15"/>
      <c r="G92" s="51"/>
      <c r="H92" s="23"/>
    </row>
    <row r="93" spans="1:8" ht="12.75">
      <c r="A93" s="2" t="s">
        <v>1355</v>
      </c>
      <c r="B93" s="22"/>
      <c r="C93" s="15"/>
      <c r="D93" s="15"/>
      <c r="E93" s="71" t="s">
        <v>789</v>
      </c>
      <c r="F93" s="15"/>
      <c r="G93" s="72">
        <f>SUM(G82,G88:G89,G91)</f>
        <v>0</v>
      </c>
      <c r="H93" s="23"/>
    </row>
    <row r="94" spans="1:8" ht="12" customHeight="1" thickBot="1">
      <c r="A94" s="2"/>
      <c r="B94" s="25"/>
      <c r="C94" s="27"/>
      <c r="D94" s="27"/>
      <c r="E94" s="27"/>
      <c r="F94" s="27"/>
      <c r="G94" s="190"/>
      <c r="H94" s="28"/>
    </row>
    <row r="95" spans="1:8" ht="13.5" thickBot="1">
      <c r="A95" s="2"/>
      <c r="B95" s="12"/>
      <c r="C95" s="2"/>
      <c r="D95" s="2"/>
      <c r="E95" s="2"/>
      <c r="F95" s="2"/>
      <c r="G95" s="2"/>
      <c r="H95" s="2"/>
    </row>
    <row r="96" spans="1:8" ht="15" thickBot="1">
      <c r="A96" s="2" t="s">
        <v>1422</v>
      </c>
      <c r="B96" s="913" t="s">
        <v>1980</v>
      </c>
      <c r="C96" s="914"/>
      <c r="D96" s="914"/>
      <c r="E96" s="914"/>
      <c r="F96" s="914"/>
      <c r="G96" s="914"/>
      <c r="H96" s="915"/>
    </row>
    <row r="97" spans="1:8" ht="12" customHeight="1">
      <c r="A97" s="2"/>
      <c r="B97" s="76"/>
      <c r="C97" s="46"/>
      <c r="D97" s="46"/>
      <c r="E97" s="46"/>
      <c r="F97" s="46"/>
      <c r="G97" s="46"/>
      <c r="H97" s="47"/>
    </row>
    <row r="98" spans="1:8" ht="12.75">
      <c r="A98" s="2"/>
      <c r="B98" s="77" t="s">
        <v>1137</v>
      </c>
      <c r="C98" s="15"/>
      <c r="D98" s="15"/>
      <c r="E98" s="15"/>
      <c r="F98" s="15"/>
      <c r="G98" s="15"/>
      <c r="H98" s="23"/>
    </row>
    <row r="99" spans="1:8" ht="12.75">
      <c r="A99" s="2"/>
      <c r="B99" s="77"/>
      <c r="C99" s="15"/>
      <c r="D99" s="15"/>
      <c r="E99" s="15"/>
      <c r="F99" s="15"/>
      <c r="G99" s="15"/>
      <c r="H99" s="23"/>
    </row>
    <row r="100" spans="1:8" ht="12.75">
      <c r="A100" s="2" t="s">
        <v>1428</v>
      </c>
      <c r="B100" s="77"/>
      <c r="C100" s="29" t="s">
        <v>1138</v>
      </c>
      <c r="D100" s="15"/>
      <c r="E100" s="15"/>
      <c r="F100" s="15"/>
      <c r="G100" s="191"/>
      <c r="H100" s="23"/>
    </row>
    <row r="101" spans="1:8" ht="12.75">
      <c r="A101" s="2"/>
      <c r="B101" s="22" t="s">
        <v>806</v>
      </c>
      <c r="C101" s="15"/>
      <c r="D101" s="15"/>
      <c r="E101" s="15"/>
      <c r="F101" s="15"/>
      <c r="G101" s="806"/>
      <c r="H101" s="23"/>
    </row>
    <row r="102" spans="1:8" ht="12.75">
      <c r="A102" s="2"/>
      <c r="B102" s="22" t="s">
        <v>1855</v>
      </c>
      <c r="C102" s="15"/>
      <c r="D102" s="15"/>
      <c r="E102" s="15"/>
      <c r="F102" s="15"/>
      <c r="G102" s="806"/>
      <c r="H102" s="23"/>
    </row>
    <row r="103" spans="1:8" ht="12.75">
      <c r="A103" s="2"/>
      <c r="B103" s="22"/>
      <c r="C103" s="15"/>
      <c r="D103" s="15"/>
      <c r="E103" s="15"/>
      <c r="F103" s="15"/>
      <c r="G103" s="806"/>
      <c r="H103" s="23"/>
    </row>
    <row r="104" spans="1:8" ht="12.75">
      <c r="A104" s="2" t="s">
        <v>1429</v>
      </c>
      <c r="B104" s="22"/>
      <c r="C104" s="29" t="s">
        <v>1139</v>
      </c>
      <c r="D104" s="15"/>
      <c r="E104" s="15"/>
      <c r="F104" s="15"/>
      <c r="G104" s="191"/>
      <c r="H104" s="23"/>
    </row>
    <row r="105" spans="2:8" ht="12.75">
      <c r="B105" s="22"/>
      <c r="C105" s="15"/>
      <c r="D105" s="15"/>
      <c r="E105" s="15"/>
      <c r="F105" s="15"/>
      <c r="G105" s="806"/>
      <c r="H105" s="23"/>
    </row>
    <row r="106" spans="2:8" ht="12" customHeight="1" thickBot="1">
      <c r="B106" s="25"/>
      <c r="C106" s="27"/>
      <c r="D106" s="819"/>
      <c r="E106" s="27"/>
      <c r="F106" s="27"/>
      <c r="G106" s="27"/>
      <c r="H106" s="28"/>
    </row>
    <row r="107" spans="2:8" ht="12.75">
      <c r="B107" s="12"/>
      <c r="C107" s="2"/>
      <c r="D107" s="2"/>
      <c r="E107" s="2"/>
      <c r="F107" s="2"/>
      <c r="G107" s="2"/>
      <c r="H107" s="75"/>
    </row>
  </sheetData>
  <sheetProtection password="DDAC" sheet="1" objects="1" scenarios="1"/>
  <mergeCells count="11">
    <mergeCell ref="J2:K3"/>
    <mergeCell ref="B1:H1"/>
    <mergeCell ref="B2:H2"/>
    <mergeCell ref="B6:H6"/>
    <mergeCell ref="B11:H11"/>
    <mergeCell ref="B77:H77"/>
    <mergeCell ref="E4:F4"/>
    <mergeCell ref="B96:H96"/>
    <mergeCell ref="B22:H22"/>
    <mergeCell ref="B75:H75"/>
    <mergeCell ref="B76:H76"/>
  </mergeCells>
  <dataValidations count="1">
    <dataValidation type="list" allowBlank="1" showInputMessage="1" showErrorMessage="1" sqref="G26:G29 G31 G33 G36:G37 G41:G42 G45:G46 G48 G51 G53">
      <formula1>"OUI, NON,OUI/NON"</formula1>
    </dataValidation>
  </dataValidation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74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10.140625" style="0" hidden="1" customWidth="1"/>
    <col min="2" max="3" width="5.7109375" style="0" customWidth="1"/>
    <col min="4" max="5" width="22.7109375" style="0" customWidth="1"/>
    <col min="6" max="7" width="14.7109375" style="0" customWidth="1"/>
    <col min="8" max="8" width="10.7109375" style="0" customWidth="1"/>
    <col min="10" max="11" width="11.7109375" style="0" customWidth="1"/>
  </cols>
  <sheetData>
    <row r="1" spans="2:8" ht="16.5" thickBot="1">
      <c r="B1" s="944" t="s">
        <v>1020</v>
      </c>
      <c r="C1" s="944"/>
      <c r="D1" s="944"/>
      <c r="E1" s="944"/>
      <c r="F1" s="944"/>
      <c r="G1" s="944"/>
      <c r="H1" s="944"/>
    </row>
    <row r="2" spans="2:11" ht="15.75">
      <c r="B2" s="944" t="s">
        <v>1586</v>
      </c>
      <c r="C2" s="944"/>
      <c r="D2" s="944"/>
      <c r="E2" s="944"/>
      <c r="F2" s="944"/>
      <c r="G2" s="944"/>
      <c r="H2" s="944"/>
      <c r="J2" s="919" t="s">
        <v>434</v>
      </c>
      <c r="K2" s="920"/>
    </row>
    <row r="3" spans="2:11" ht="15" customHeight="1" thickBot="1">
      <c r="B3" s="196"/>
      <c r="C3" s="197"/>
      <c r="D3" s="197" t="s">
        <v>1595</v>
      </c>
      <c r="E3" s="82"/>
      <c r="F3" s="15"/>
      <c r="G3" s="15"/>
      <c r="H3" s="15"/>
      <c r="J3" s="921"/>
      <c r="K3" s="922"/>
    </row>
    <row r="4" spans="2:8" ht="14.25">
      <c r="B4" s="13"/>
      <c r="C4" s="14"/>
      <c r="D4" s="18" t="s">
        <v>948</v>
      </c>
      <c r="E4" s="911">
        <f>0!D9</f>
        <v>0</v>
      </c>
      <c r="F4" s="912"/>
      <c r="G4" s="15"/>
      <c r="H4" s="15"/>
    </row>
    <row r="5" spans="2:8" ht="15" customHeight="1" thickBot="1">
      <c r="B5" s="13"/>
      <c r="C5" s="15"/>
      <c r="D5" s="15"/>
      <c r="E5" s="15"/>
      <c r="F5" s="15"/>
      <c r="G5" s="15"/>
      <c r="H5" s="15"/>
    </row>
    <row r="6" spans="2:8" ht="15" thickBot="1">
      <c r="B6" s="913" t="s">
        <v>673</v>
      </c>
      <c r="C6" s="914"/>
      <c r="D6" s="914"/>
      <c r="E6" s="914"/>
      <c r="F6" s="914"/>
      <c r="G6" s="914"/>
      <c r="H6" s="915"/>
    </row>
    <row r="7" spans="2:8" ht="12" customHeight="1">
      <c r="B7" s="150"/>
      <c r="C7" s="46"/>
      <c r="D7" s="46"/>
      <c r="E7" s="46"/>
      <c r="F7" s="46"/>
      <c r="G7" s="46"/>
      <c r="H7" s="47"/>
    </row>
    <row r="8" spans="2:8" ht="14.25">
      <c r="B8" s="691" t="s">
        <v>1952</v>
      </c>
      <c r="C8" s="15"/>
      <c r="D8" s="15"/>
      <c r="E8" s="15"/>
      <c r="F8" s="15"/>
      <c r="G8" s="15"/>
      <c r="H8" s="23"/>
    </row>
    <row r="9" spans="2:8" ht="12" customHeight="1" thickBot="1">
      <c r="B9" s="25"/>
      <c r="C9" s="27"/>
      <c r="D9" s="27"/>
      <c r="E9" s="27"/>
      <c r="F9" s="27"/>
      <c r="G9" s="27"/>
      <c r="H9" s="28"/>
    </row>
    <row r="10" spans="2:8" ht="13.5" thickBot="1">
      <c r="B10" s="13"/>
      <c r="C10" s="15"/>
      <c r="D10" s="15"/>
      <c r="E10" s="15"/>
      <c r="F10" s="15"/>
      <c r="G10" s="15"/>
      <c r="H10" s="15"/>
    </row>
    <row r="11" spans="2:8" ht="15" thickBot="1">
      <c r="B11" s="913" t="s">
        <v>793</v>
      </c>
      <c r="C11" s="914"/>
      <c r="D11" s="914"/>
      <c r="E11" s="914"/>
      <c r="F11" s="914"/>
      <c r="G11" s="914"/>
      <c r="H11" s="915"/>
    </row>
    <row r="12" spans="2:8" ht="12" customHeight="1">
      <c r="B12" s="174"/>
      <c r="C12" s="46"/>
      <c r="D12" s="46"/>
      <c r="E12" s="46"/>
      <c r="F12" s="46"/>
      <c r="G12" s="46"/>
      <c r="H12" s="47"/>
    </row>
    <row r="13" spans="2:8" ht="12.75">
      <c r="B13" s="694" t="s">
        <v>949</v>
      </c>
      <c r="C13" s="42"/>
      <c r="D13" s="15"/>
      <c r="E13" s="15"/>
      <c r="F13" s="15"/>
      <c r="G13" s="15"/>
      <c r="H13" s="23"/>
    </row>
    <row r="14" spans="2:8" ht="12.75">
      <c r="B14" s="22" t="s">
        <v>716</v>
      </c>
      <c r="C14" s="42"/>
      <c r="D14" s="15"/>
      <c r="E14" s="15"/>
      <c r="F14" s="15"/>
      <c r="G14" s="15"/>
      <c r="H14" s="23"/>
    </row>
    <row r="15" spans="2:8" ht="12.75">
      <c r="B15" s="40" t="s">
        <v>1878</v>
      </c>
      <c r="C15" s="42"/>
      <c r="D15" s="15"/>
      <c r="E15" s="15"/>
      <c r="F15" s="15"/>
      <c r="G15" s="15"/>
      <c r="H15" s="23"/>
    </row>
    <row r="16" spans="2:8" ht="12.75">
      <c r="B16" s="671"/>
      <c r="C16" s="42"/>
      <c r="D16" s="15"/>
      <c r="E16" s="15"/>
      <c r="F16" s="15"/>
      <c r="G16" s="15"/>
      <c r="H16" s="23"/>
    </row>
    <row r="17" spans="2:8" ht="12.75">
      <c r="B17" s="41" t="s">
        <v>906</v>
      </c>
      <c r="C17" s="42"/>
      <c r="D17" s="15"/>
      <c r="E17" s="15"/>
      <c r="F17" s="15"/>
      <c r="G17" s="15"/>
      <c r="H17" s="23"/>
    </row>
    <row r="18" spans="2:8" ht="12.75">
      <c r="B18" s="672" t="s">
        <v>936</v>
      </c>
      <c r="C18" s="15"/>
      <c r="D18" s="15"/>
      <c r="E18" s="15"/>
      <c r="F18" s="15"/>
      <c r="G18" s="15"/>
      <c r="H18" s="23"/>
    </row>
    <row r="19" spans="2:8" ht="12.75">
      <c r="B19" s="673" t="s">
        <v>672</v>
      </c>
      <c r="C19" s="15"/>
      <c r="D19" s="15"/>
      <c r="E19" s="15"/>
      <c r="F19" s="15"/>
      <c r="G19" s="15"/>
      <c r="H19" s="23"/>
    </row>
    <row r="20" spans="2:8" ht="12" customHeight="1" thickBot="1">
      <c r="B20" s="25"/>
      <c r="C20" s="27"/>
      <c r="D20" s="27"/>
      <c r="E20" s="27"/>
      <c r="F20" s="27"/>
      <c r="G20" s="27"/>
      <c r="H20" s="28"/>
    </row>
    <row r="21" spans="2:8" ht="13.5" thickBot="1">
      <c r="B21" s="12"/>
      <c r="C21" s="2"/>
      <c r="D21" s="2"/>
      <c r="E21" s="2"/>
      <c r="F21" s="2"/>
      <c r="G21" s="2"/>
      <c r="H21" s="2"/>
    </row>
    <row r="22" spans="1:8" ht="15" thickBot="1">
      <c r="A22" s="2" t="s">
        <v>744</v>
      </c>
      <c r="B22" s="913" t="s">
        <v>1978</v>
      </c>
      <c r="C22" s="914"/>
      <c r="D22" s="914"/>
      <c r="E22" s="914"/>
      <c r="F22" s="914"/>
      <c r="G22" s="914"/>
      <c r="H22" s="915"/>
    </row>
    <row r="23" spans="1:8" ht="12" customHeight="1">
      <c r="A23" s="2"/>
      <c r="B23" s="30"/>
      <c r="C23" s="151"/>
      <c r="D23" s="151"/>
      <c r="E23" s="151"/>
      <c r="F23" s="151"/>
      <c r="G23" s="151"/>
      <c r="H23" s="152"/>
    </row>
    <row r="24" spans="1:8" ht="12.75">
      <c r="A24" s="2" t="s">
        <v>741</v>
      </c>
      <c r="B24" s="22" t="s">
        <v>392</v>
      </c>
      <c r="C24" s="15"/>
      <c r="D24" s="15"/>
      <c r="E24" s="15"/>
      <c r="F24" s="15"/>
      <c r="G24" s="54" t="s">
        <v>1974</v>
      </c>
      <c r="H24" s="160"/>
    </row>
    <row r="25" spans="1:8" ht="12" customHeight="1">
      <c r="A25" s="2"/>
      <c r="B25" s="53"/>
      <c r="C25" s="15"/>
      <c r="D25" s="15"/>
      <c r="E25" s="15"/>
      <c r="F25" s="15"/>
      <c r="G25" s="15"/>
      <c r="H25" s="23"/>
    </row>
    <row r="26" spans="1:8" ht="12.75">
      <c r="A26" s="2" t="s">
        <v>742</v>
      </c>
      <c r="B26" s="22" t="s">
        <v>393</v>
      </c>
      <c r="C26" s="15"/>
      <c r="D26" s="15"/>
      <c r="E26" s="15"/>
      <c r="F26" s="15"/>
      <c r="G26" s="48"/>
      <c r="H26" s="820"/>
    </row>
    <row r="27" spans="1:8" ht="12" customHeight="1">
      <c r="A27" s="2"/>
      <c r="B27" s="53"/>
      <c r="C27" s="15"/>
      <c r="D27" s="15"/>
      <c r="E27" s="15"/>
      <c r="F27" s="15"/>
      <c r="G27" s="15"/>
      <c r="H27" s="23"/>
    </row>
    <row r="28" spans="1:8" ht="12.75">
      <c r="A28" s="2" t="s">
        <v>743</v>
      </c>
      <c r="B28" s="22" t="s">
        <v>394</v>
      </c>
      <c r="C28" s="15"/>
      <c r="D28" s="15"/>
      <c r="E28" s="15"/>
      <c r="F28" s="15"/>
      <c r="G28" s="54" t="s">
        <v>1974</v>
      </c>
      <c r="H28" s="160"/>
    </row>
    <row r="29" spans="1:8" ht="12" customHeight="1">
      <c r="A29" s="2"/>
      <c r="B29" s="53"/>
      <c r="C29" s="15"/>
      <c r="D29" s="15"/>
      <c r="E29" s="15"/>
      <c r="F29" s="15"/>
      <c r="G29" s="15"/>
      <c r="H29" s="23"/>
    </row>
    <row r="30" spans="1:8" ht="12.75">
      <c r="A30" s="2" t="s">
        <v>726</v>
      </c>
      <c r="B30" s="22" t="s">
        <v>1965</v>
      </c>
      <c r="C30" s="15"/>
      <c r="D30" s="15"/>
      <c r="E30" s="15"/>
      <c r="F30" s="15"/>
      <c r="G30" s="54" t="s">
        <v>1974</v>
      </c>
      <c r="H30" s="160"/>
    </row>
    <row r="31" spans="1:8" ht="12" customHeight="1">
      <c r="A31" s="2"/>
      <c r="B31" s="22"/>
      <c r="C31" s="15"/>
      <c r="D31" s="15"/>
      <c r="E31" s="15"/>
      <c r="F31" s="15"/>
      <c r="G31" s="15"/>
      <c r="H31" s="23"/>
    </row>
    <row r="32" spans="1:8" ht="12.75">
      <c r="A32" s="2" t="s">
        <v>727</v>
      </c>
      <c r="B32" s="419" t="s">
        <v>723</v>
      </c>
      <c r="C32" s="15"/>
      <c r="D32" s="15"/>
      <c r="E32" s="15"/>
      <c r="F32" s="15"/>
      <c r="G32" s="54" t="s">
        <v>1974</v>
      </c>
      <c r="H32" s="160"/>
    </row>
    <row r="33" spans="1:8" ht="12.75">
      <c r="A33" s="2" t="s">
        <v>747</v>
      </c>
      <c r="B33" s="22"/>
      <c r="C33" s="15" t="s">
        <v>2049</v>
      </c>
      <c r="D33" s="15"/>
      <c r="E33" s="15"/>
      <c r="F33" s="15"/>
      <c r="G33" s="870"/>
      <c r="H33" s="23"/>
    </row>
    <row r="34" spans="1:8" ht="12.75">
      <c r="A34" s="2" t="s">
        <v>748</v>
      </c>
      <c r="B34" s="22"/>
      <c r="C34" s="15" t="s">
        <v>854</v>
      </c>
      <c r="D34" s="15"/>
      <c r="E34" s="15"/>
      <c r="F34" s="15"/>
      <c r="G34" s="48"/>
      <c r="H34" s="49"/>
    </row>
    <row r="35" spans="1:8" ht="12" customHeight="1">
      <c r="A35" s="2"/>
      <c r="B35" s="22"/>
      <c r="C35" s="15"/>
      <c r="D35" s="15"/>
      <c r="E35" s="15"/>
      <c r="F35" s="15"/>
      <c r="G35" s="51"/>
      <c r="H35" s="49"/>
    </row>
    <row r="36" spans="1:8" ht="12.75">
      <c r="A36" s="2" t="s">
        <v>1494</v>
      </c>
      <c r="B36" s="22" t="s">
        <v>1966</v>
      </c>
      <c r="C36" s="15"/>
      <c r="D36" s="15"/>
      <c r="E36" s="15"/>
      <c r="F36" s="15"/>
      <c r="G36" s="54" t="s">
        <v>1974</v>
      </c>
      <c r="H36" s="160"/>
    </row>
    <row r="37" spans="1:8" ht="12.75">
      <c r="A37" s="2"/>
      <c r="B37" s="419" t="s">
        <v>855</v>
      </c>
      <c r="C37" s="15"/>
      <c r="D37" s="15"/>
      <c r="E37" s="15"/>
      <c r="F37" s="15"/>
      <c r="G37" s="52"/>
      <c r="H37" s="49"/>
    </row>
    <row r="38" spans="1:8" ht="12.75">
      <c r="A38" s="2"/>
      <c r="B38" s="419"/>
      <c r="C38" s="15"/>
      <c r="D38" s="15"/>
      <c r="E38" s="15"/>
      <c r="F38" s="15"/>
      <c r="G38" s="52"/>
      <c r="H38" s="49"/>
    </row>
    <row r="39" spans="1:8" ht="12.75">
      <c r="A39" s="2" t="s">
        <v>728</v>
      </c>
      <c r="B39" s="22" t="s">
        <v>207</v>
      </c>
      <c r="C39" s="15"/>
      <c r="D39" s="15"/>
      <c r="E39" s="15"/>
      <c r="F39" s="15"/>
      <c r="G39" s="48"/>
      <c r="H39" s="49"/>
    </row>
    <row r="40" spans="1:8" ht="12.75">
      <c r="A40" s="2" t="s">
        <v>730</v>
      </c>
      <c r="B40" s="22" t="s">
        <v>208</v>
      </c>
      <c r="C40" s="15"/>
      <c r="D40" s="15"/>
      <c r="E40" s="15"/>
      <c r="F40" s="15"/>
      <c r="G40" s="48"/>
      <c r="H40" s="49"/>
    </row>
    <row r="41" spans="1:8" ht="12.75">
      <c r="A41" s="2" t="s">
        <v>731</v>
      </c>
      <c r="B41" s="22" t="s">
        <v>209</v>
      </c>
      <c r="C41" s="15"/>
      <c r="D41" s="15"/>
      <c r="E41" s="15"/>
      <c r="F41" s="15"/>
      <c r="G41" s="48"/>
      <c r="H41" s="49"/>
    </row>
    <row r="42" spans="1:8" ht="12.75">
      <c r="A42" s="2"/>
      <c r="B42" s="22"/>
      <c r="C42" s="15"/>
      <c r="D42" s="15"/>
      <c r="E42" s="15"/>
      <c r="F42" s="15"/>
      <c r="G42" s="201"/>
      <c r="H42" s="49"/>
    </row>
    <row r="43" spans="1:8" ht="12.75">
      <c r="A43" s="2" t="s">
        <v>1495</v>
      </c>
      <c r="B43" s="22" t="s">
        <v>210</v>
      </c>
      <c r="C43" s="15"/>
      <c r="D43" s="15"/>
      <c r="E43" s="15"/>
      <c r="F43" s="15"/>
      <c r="G43" s="48"/>
      <c r="H43" s="49"/>
    </row>
    <row r="44" spans="1:8" ht="12" customHeight="1" thickBot="1">
      <c r="A44" s="2"/>
      <c r="B44" s="154"/>
      <c r="C44" s="27"/>
      <c r="D44" s="27"/>
      <c r="E44" s="27"/>
      <c r="F44" s="27"/>
      <c r="G44" s="27"/>
      <c r="H44" s="28"/>
    </row>
    <row r="45" spans="1:8" ht="13.5" thickBot="1">
      <c r="A45" s="2"/>
      <c r="B45" s="12"/>
      <c r="C45" s="2"/>
      <c r="D45" s="2"/>
      <c r="E45" s="2"/>
      <c r="F45" s="2"/>
      <c r="G45" s="2"/>
      <c r="H45" s="2"/>
    </row>
    <row r="46" spans="1:8" ht="15" thickBot="1">
      <c r="A46" s="2" t="s">
        <v>737</v>
      </c>
      <c r="B46" s="913" t="s">
        <v>546</v>
      </c>
      <c r="C46" s="914"/>
      <c r="D46" s="914"/>
      <c r="E46" s="914"/>
      <c r="F46" s="914"/>
      <c r="G46" s="914"/>
      <c r="H46" s="915"/>
    </row>
    <row r="47" spans="1:8" ht="12.75">
      <c r="A47" s="2"/>
      <c r="B47" s="923" t="s">
        <v>1754</v>
      </c>
      <c r="C47" s="924"/>
      <c r="D47" s="924"/>
      <c r="E47" s="924"/>
      <c r="F47" s="924"/>
      <c r="G47" s="924"/>
      <c r="H47" s="925"/>
    </row>
    <row r="48" spans="1:8" ht="12.75">
      <c r="A48" s="2"/>
      <c r="B48" s="926" t="s">
        <v>1755</v>
      </c>
      <c r="C48" s="927"/>
      <c r="D48" s="927"/>
      <c r="E48" s="927"/>
      <c r="F48" s="927"/>
      <c r="G48" s="927"/>
      <c r="H48" s="928"/>
    </row>
    <row r="49" spans="1:8" ht="12" customHeight="1">
      <c r="A49" s="2"/>
      <c r="B49" s="77"/>
      <c r="C49" s="71"/>
      <c r="D49" s="71"/>
      <c r="E49" s="71"/>
      <c r="F49" s="71"/>
      <c r="G49" s="71"/>
      <c r="H49" s="202"/>
    </row>
    <row r="50" spans="1:8" ht="12.75">
      <c r="A50" s="2"/>
      <c r="B50" s="77" t="s">
        <v>1122</v>
      </c>
      <c r="C50" s="71"/>
      <c r="D50" s="71"/>
      <c r="E50" s="71"/>
      <c r="F50" s="71"/>
      <c r="G50" s="71"/>
      <c r="H50" s="202"/>
    </row>
    <row r="51" spans="1:8" ht="12.75">
      <c r="A51" s="2"/>
      <c r="B51" s="77" t="s">
        <v>719</v>
      </c>
      <c r="C51" s="71"/>
      <c r="D51" s="71"/>
      <c r="E51" s="71"/>
      <c r="F51" s="71"/>
      <c r="G51" s="71"/>
      <c r="H51" s="202"/>
    </row>
    <row r="52" spans="1:8" ht="12" customHeight="1">
      <c r="A52" s="2"/>
      <c r="B52" s="22"/>
      <c r="C52" s="15"/>
      <c r="D52" s="15"/>
      <c r="E52" s="15"/>
      <c r="F52" s="15"/>
      <c r="G52" s="15"/>
      <c r="H52" s="23"/>
    </row>
    <row r="53" spans="1:8" ht="12.75">
      <c r="A53" s="2" t="s">
        <v>738</v>
      </c>
      <c r="B53" s="22"/>
      <c r="C53" s="15" t="s">
        <v>678</v>
      </c>
      <c r="D53" s="15"/>
      <c r="E53" s="15"/>
      <c r="F53" s="15"/>
      <c r="G53" s="719">
        <f>SUM(F54:F57)</f>
        <v>0</v>
      </c>
      <c r="H53" s="23"/>
    </row>
    <row r="54" spans="1:8" ht="12.75">
      <c r="A54" s="2" t="s">
        <v>1332</v>
      </c>
      <c r="B54" s="22"/>
      <c r="C54" s="15"/>
      <c r="D54" s="15" t="s">
        <v>713</v>
      </c>
      <c r="E54" s="15"/>
      <c r="F54" s="69"/>
      <c r="G54" s="95"/>
      <c r="H54" s="23"/>
    </row>
    <row r="55" spans="1:8" ht="12.75">
      <c r="A55" s="2" t="s">
        <v>1333</v>
      </c>
      <c r="B55" s="22"/>
      <c r="C55" s="15"/>
      <c r="D55" s="15" t="s">
        <v>710</v>
      </c>
      <c r="E55" s="15"/>
      <c r="F55" s="69"/>
      <c r="G55" s="95"/>
      <c r="H55" s="23"/>
    </row>
    <row r="56" spans="1:8" ht="12.75">
      <c r="A56" s="2" t="s">
        <v>1334</v>
      </c>
      <c r="B56" s="22"/>
      <c r="C56" s="15"/>
      <c r="D56" s="15" t="s">
        <v>711</v>
      </c>
      <c r="E56" s="15"/>
      <c r="F56" s="69"/>
      <c r="G56" s="95"/>
      <c r="H56" s="23"/>
    </row>
    <row r="57" spans="1:8" ht="12.75">
      <c r="A57" s="2" t="s">
        <v>1328</v>
      </c>
      <c r="B57" s="22"/>
      <c r="C57" s="15"/>
      <c r="D57" s="15" t="s">
        <v>712</v>
      </c>
      <c r="E57" s="15"/>
      <c r="F57" s="69"/>
      <c r="G57" s="95"/>
      <c r="H57" s="23"/>
    </row>
    <row r="58" spans="1:8" ht="12" customHeight="1">
      <c r="A58" s="2"/>
      <c r="B58" s="22"/>
      <c r="C58" s="15"/>
      <c r="D58" s="15"/>
      <c r="E58" s="15"/>
      <c r="F58" s="15"/>
      <c r="G58" s="158"/>
      <c r="H58" s="23"/>
    </row>
    <row r="59" spans="1:8" ht="12.75">
      <c r="A59" s="2" t="s">
        <v>753</v>
      </c>
      <c r="B59" s="22"/>
      <c r="C59" s="15" t="s">
        <v>1852</v>
      </c>
      <c r="D59" s="15"/>
      <c r="E59" s="15"/>
      <c r="F59" s="15"/>
      <c r="G59" s="719">
        <f>SUM(F60:F61)</f>
        <v>0</v>
      </c>
      <c r="H59" s="23"/>
    </row>
    <row r="60" spans="1:8" ht="12.75">
      <c r="A60" s="2" t="s">
        <v>1330</v>
      </c>
      <c r="B60" s="22"/>
      <c r="C60" s="2"/>
      <c r="D60" s="15" t="s">
        <v>722</v>
      </c>
      <c r="E60" s="15"/>
      <c r="F60" s="69"/>
      <c r="G60" s="2"/>
      <c r="H60" s="23"/>
    </row>
    <row r="61" spans="1:8" ht="12.75">
      <c r="A61" s="2" t="s">
        <v>1331</v>
      </c>
      <c r="B61" s="22"/>
      <c r="C61" s="2"/>
      <c r="D61" s="15" t="s">
        <v>1671</v>
      </c>
      <c r="E61" s="15"/>
      <c r="F61" s="69"/>
      <c r="G61" s="8"/>
      <c r="H61" s="23"/>
    </row>
    <row r="62" spans="1:8" ht="12" customHeight="1">
      <c r="A62" s="2"/>
      <c r="B62" s="22"/>
      <c r="C62" s="15"/>
      <c r="D62" s="15"/>
      <c r="E62" s="15"/>
      <c r="F62" s="15"/>
      <c r="G62" s="455"/>
      <c r="H62" s="23"/>
    </row>
    <row r="63" spans="1:8" ht="12.75">
      <c r="A63" s="2" t="s">
        <v>756</v>
      </c>
      <c r="B63" s="22"/>
      <c r="C63" s="15" t="s">
        <v>724</v>
      </c>
      <c r="D63" s="15"/>
      <c r="E63" s="15"/>
      <c r="F63" s="15"/>
      <c r="G63" s="69"/>
      <c r="H63" s="23"/>
    </row>
    <row r="64" spans="1:8" ht="12" customHeight="1">
      <c r="A64" s="2"/>
      <c r="B64" s="22"/>
      <c r="C64" s="15"/>
      <c r="D64" s="15"/>
      <c r="E64" s="15"/>
      <c r="F64" s="15"/>
      <c r="G64" s="166"/>
      <c r="H64" s="23"/>
    </row>
    <row r="65" spans="1:8" ht="12.75">
      <c r="A65" s="2" t="s">
        <v>444</v>
      </c>
      <c r="B65" s="22"/>
      <c r="C65" s="15"/>
      <c r="D65" s="15"/>
      <c r="E65" s="71" t="s">
        <v>789</v>
      </c>
      <c r="F65" s="15"/>
      <c r="G65" s="72">
        <f>SUM(G53,G59,G63)</f>
        <v>0</v>
      </c>
      <c r="H65" s="23"/>
    </row>
    <row r="66" spans="1:8" ht="12" customHeight="1" thickBot="1">
      <c r="A66" s="2"/>
      <c r="B66" s="25" t="s">
        <v>1595</v>
      </c>
      <c r="C66" s="27"/>
      <c r="D66" s="27"/>
      <c r="E66" s="27"/>
      <c r="F66" s="27"/>
      <c r="G66" s="27"/>
      <c r="H66" s="28"/>
    </row>
    <row r="67" spans="1:8" ht="13.5" thickBot="1">
      <c r="A67" s="2"/>
      <c r="B67" s="13"/>
      <c r="C67" s="15"/>
      <c r="D67" s="15"/>
      <c r="E67" s="15"/>
      <c r="F67" s="15"/>
      <c r="G67" s="15"/>
      <c r="H67" s="15"/>
    </row>
    <row r="68" spans="1:8" ht="15" thickBot="1">
      <c r="A68" s="2" t="s">
        <v>758</v>
      </c>
      <c r="B68" s="913" t="s">
        <v>1980</v>
      </c>
      <c r="C68" s="914"/>
      <c r="D68" s="914"/>
      <c r="E68" s="914"/>
      <c r="F68" s="914"/>
      <c r="G68" s="914"/>
      <c r="H68" s="915"/>
    </row>
    <row r="69" spans="1:8" ht="12" customHeight="1">
      <c r="A69" s="2"/>
      <c r="B69" s="76"/>
      <c r="C69" s="46"/>
      <c r="D69" s="46"/>
      <c r="E69" s="46"/>
      <c r="F69" s="46"/>
      <c r="G69" s="46"/>
      <c r="H69" s="47"/>
    </row>
    <row r="70" spans="1:8" ht="12.75">
      <c r="A70" s="2"/>
      <c r="B70" s="77" t="s">
        <v>206</v>
      </c>
      <c r="C70" s="15"/>
      <c r="D70" s="15"/>
      <c r="E70" s="15"/>
      <c r="F70" s="15"/>
      <c r="G70" s="15"/>
      <c r="H70" s="23"/>
    </row>
    <row r="71" spans="1:8" ht="12.75">
      <c r="A71" s="2"/>
      <c r="B71" s="77" t="s">
        <v>205</v>
      </c>
      <c r="C71" s="15"/>
      <c r="D71" s="15"/>
      <c r="E71" s="15"/>
      <c r="F71" s="15"/>
      <c r="G71" s="15"/>
      <c r="H71" s="23"/>
    </row>
    <row r="72" spans="1:8" ht="12.75">
      <c r="A72" s="2"/>
      <c r="B72" s="77"/>
      <c r="C72" s="15"/>
      <c r="D72" s="15"/>
      <c r="E72" s="15"/>
      <c r="F72" s="15"/>
      <c r="G72" s="15"/>
      <c r="H72" s="23"/>
    </row>
    <row r="73" spans="1:8" ht="14.25">
      <c r="A73" s="95" t="s">
        <v>443</v>
      </c>
      <c r="B73" s="22"/>
      <c r="C73" s="172" t="s">
        <v>204</v>
      </c>
      <c r="D73" s="15"/>
      <c r="E73" s="15"/>
      <c r="F73" s="15"/>
      <c r="G73" s="271"/>
      <c r="H73" s="821"/>
    </row>
    <row r="74" spans="1:8" ht="12" customHeight="1" thickBot="1">
      <c r="A74" s="2"/>
      <c r="B74" s="154"/>
      <c r="C74" s="59"/>
      <c r="D74" s="819"/>
      <c r="E74" s="27"/>
      <c r="F74" s="27"/>
      <c r="G74" s="27"/>
      <c r="H74" s="28"/>
    </row>
  </sheetData>
  <sheetProtection password="DDAC" sheet="1" objects="1" scenarios="1"/>
  <mergeCells count="11">
    <mergeCell ref="B48:H48"/>
    <mergeCell ref="B68:H68"/>
    <mergeCell ref="B22:H22"/>
    <mergeCell ref="E4:F4"/>
    <mergeCell ref="B46:H46"/>
    <mergeCell ref="B1:H1"/>
    <mergeCell ref="B2:H2"/>
    <mergeCell ref="B6:H6"/>
    <mergeCell ref="B11:H11"/>
    <mergeCell ref="J2:K3"/>
    <mergeCell ref="B47:H47"/>
  </mergeCells>
  <dataValidations count="1">
    <dataValidation type="list" allowBlank="1" showInputMessage="1" showErrorMessage="1" sqref="G24 G28 G30 G32 G36">
      <formula1>"OUI, NON,OUI/NON"</formula1>
    </dataValidation>
  </dataValidations>
  <hyperlinks>
    <hyperlink ref="J2:K3" location="'0'!A1" display="Retour Fiche Signalétique (sommaire)"/>
    <hyperlink ref="J2:K65536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7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8.8515625" style="0" hidden="1" customWidth="1"/>
    <col min="2" max="2" width="4.140625" style="0" customWidth="1"/>
    <col min="3" max="6" width="16.7109375" style="0" customWidth="1"/>
    <col min="7" max="7" width="15.7109375" style="0" customWidth="1"/>
    <col min="8" max="8" width="10.140625" style="0" customWidth="1"/>
    <col min="10" max="11" width="11.7109375" style="0" customWidth="1"/>
  </cols>
  <sheetData>
    <row r="1" spans="2:8" ht="16.5" thickBot="1">
      <c r="B1" s="910" t="s">
        <v>1020</v>
      </c>
      <c r="C1" s="910"/>
      <c r="D1" s="910"/>
      <c r="E1" s="910"/>
      <c r="F1" s="910"/>
      <c r="G1" s="910"/>
      <c r="H1" s="910"/>
    </row>
    <row r="2" spans="2:11" ht="15.75">
      <c r="B2" s="910" t="s">
        <v>1587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5" customHeight="1" thickBot="1">
      <c r="B3" s="822" t="s">
        <v>1595</v>
      </c>
      <c r="C3" s="823"/>
      <c r="D3" s="823"/>
      <c r="E3" s="823"/>
      <c r="F3" s="823"/>
      <c r="G3" s="823"/>
      <c r="H3" s="823"/>
      <c r="J3" s="921"/>
      <c r="K3" s="922"/>
    </row>
    <row r="4" spans="2:8" ht="14.25">
      <c r="B4" s="13"/>
      <c r="C4" s="14"/>
      <c r="D4" s="18" t="s">
        <v>948</v>
      </c>
      <c r="E4" s="911">
        <f>0!D9</f>
        <v>0</v>
      </c>
      <c r="F4" s="912"/>
      <c r="G4" s="15"/>
      <c r="H4" s="15"/>
    </row>
    <row r="5" spans="2:8" ht="15" customHeight="1" thickBot="1">
      <c r="B5" s="13"/>
      <c r="C5" s="15"/>
      <c r="D5" s="15"/>
      <c r="E5" s="15"/>
      <c r="F5" s="15"/>
      <c r="G5" s="15"/>
      <c r="H5" s="15"/>
    </row>
    <row r="6" spans="2:8" ht="15" thickBot="1">
      <c r="B6" s="916" t="s">
        <v>673</v>
      </c>
      <c r="C6" s="917"/>
      <c r="D6" s="917"/>
      <c r="E6" s="917"/>
      <c r="F6" s="917"/>
      <c r="G6" s="917"/>
      <c r="H6" s="918"/>
    </row>
    <row r="7" spans="2:8" ht="12" customHeight="1">
      <c r="B7" s="150"/>
      <c r="C7" s="46"/>
      <c r="D7" s="46"/>
      <c r="E7" s="46"/>
      <c r="F7" s="46"/>
      <c r="G7" s="46"/>
      <c r="H7" s="47"/>
    </row>
    <row r="8" spans="2:8" ht="12.75">
      <c r="B8" s="22"/>
      <c r="C8" s="29" t="s">
        <v>1951</v>
      </c>
      <c r="D8" s="15"/>
      <c r="E8" s="15"/>
      <c r="F8" s="15"/>
      <c r="G8" s="15"/>
      <c r="H8" s="23"/>
    </row>
    <row r="9" spans="2:8" ht="12.75">
      <c r="B9" s="22"/>
      <c r="C9" s="15" t="s">
        <v>1921</v>
      </c>
      <c r="D9" s="15"/>
      <c r="E9" s="15"/>
      <c r="F9" s="15"/>
      <c r="G9" s="15"/>
      <c r="H9" s="23"/>
    </row>
    <row r="10" spans="2:8" ht="12.75">
      <c r="B10" s="22"/>
      <c r="C10" s="15" t="s">
        <v>466</v>
      </c>
      <c r="D10" s="15"/>
      <c r="E10" s="15"/>
      <c r="F10" s="15"/>
      <c r="G10" s="15"/>
      <c r="H10" s="23"/>
    </row>
    <row r="11" spans="2:8" ht="12" customHeight="1" thickBot="1">
      <c r="B11" s="25"/>
      <c r="C11" s="27"/>
      <c r="D11" s="27"/>
      <c r="E11" s="27"/>
      <c r="F11" s="27"/>
      <c r="G11" s="27"/>
      <c r="H11" s="28"/>
    </row>
    <row r="12" spans="2:8" ht="13.5" thickBot="1">
      <c r="B12" s="13"/>
      <c r="C12" s="15"/>
      <c r="D12" s="15"/>
      <c r="E12" s="15"/>
      <c r="F12" s="15"/>
      <c r="G12" s="15"/>
      <c r="H12" s="15"/>
    </row>
    <row r="13" spans="2:8" ht="15" thickBot="1">
      <c r="B13" s="913" t="s">
        <v>793</v>
      </c>
      <c r="C13" s="914"/>
      <c r="D13" s="914"/>
      <c r="E13" s="914"/>
      <c r="F13" s="914"/>
      <c r="G13" s="914"/>
      <c r="H13" s="915"/>
    </row>
    <row r="14" spans="2:8" ht="12.75">
      <c r="B14" s="150"/>
      <c r="C14" s="46"/>
      <c r="D14" s="46"/>
      <c r="E14" s="46"/>
      <c r="F14" s="46"/>
      <c r="G14" s="46"/>
      <c r="H14" s="47"/>
    </row>
    <row r="15" spans="2:8" ht="12.75">
      <c r="B15" s="153" t="s">
        <v>1104</v>
      </c>
      <c r="C15" s="15"/>
      <c r="D15" s="15"/>
      <c r="E15" s="15"/>
      <c r="F15" s="15"/>
      <c r="G15" s="15"/>
      <c r="H15" s="23"/>
    </row>
    <row r="16" spans="2:8" ht="12.75">
      <c r="B16" s="198" t="s">
        <v>774</v>
      </c>
      <c r="C16" s="2"/>
      <c r="D16" s="15"/>
      <c r="E16" s="15"/>
      <c r="F16" s="15"/>
      <c r="G16" s="15"/>
      <c r="H16" s="23"/>
    </row>
    <row r="17" spans="2:8" ht="12.75">
      <c r="B17" s="198" t="s">
        <v>775</v>
      </c>
      <c r="C17" s="2"/>
      <c r="D17" s="15"/>
      <c r="E17" s="15"/>
      <c r="F17" s="15"/>
      <c r="G17" s="15"/>
      <c r="H17" s="23"/>
    </row>
    <row r="18" spans="2:8" ht="12.75">
      <c r="B18" s="198" t="s">
        <v>776</v>
      </c>
      <c r="C18" s="2"/>
      <c r="D18" s="15"/>
      <c r="E18" s="15"/>
      <c r="F18" s="15"/>
      <c r="G18" s="15"/>
      <c r="H18" s="23"/>
    </row>
    <row r="19" spans="2:8" ht="12.75">
      <c r="B19" s="198" t="s">
        <v>777</v>
      </c>
      <c r="C19" s="2"/>
      <c r="D19" s="15"/>
      <c r="E19" s="15"/>
      <c r="F19" s="15"/>
      <c r="G19" s="15"/>
      <c r="H19" s="23"/>
    </row>
    <row r="20" spans="2:8" ht="12.75">
      <c r="B20" s="198"/>
      <c r="C20" s="2"/>
      <c r="D20" s="15"/>
      <c r="E20" s="15"/>
      <c r="F20" s="15"/>
      <c r="G20" s="15"/>
      <c r="H20" s="23"/>
    </row>
    <row r="21" spans="2:8" ht="12.75">
      <c r="B21" s="41" t="s">
        <v>906</v>
      </c>
      <c r="C21" s="2"/>
      <c r="D21" s="15"/>
      <c r="E21" s="15"/>
      <c r="F21" s="15"/>
      <c r="G21" s="15"/>
      <c r="H21" s="23"/>
    </row>
    <row r="22" spans="2:8" ht="12.75">
      <c r="B22" s="41" t="s">
        <v>937</v>
      </c>
      <c r="C22" s="2"/>
      <c r="D22" s="15"/>
      <c r="E22" s="15"/>
      <c r="F22" s="15"/>
      <c r="G22" s="15"/>
      <c r="H22" s="23"/>
    </row>
    <row r="23" spans="2:8" ht="12.75">
      <c r="B23" s="43" t="s">
        <v>672</v>
      </c>
      <c r="C23" s="2"/>
      <c r="D23" s="15"/>
      <c r="E23" s="15"/>
      <c r="F23" s="15"/>
      <c r="G23" s="15"/>
      <c r="H23" s="23"/>
    </row>
    <row r="24" spans="2:8" ht="12.75">
      <c r="B24" s="790"/>
      <c r="C24" s="2"/>
      <c r="D24" s="15"/>
      <c r="E24" s="15"/>
      <c r="F24" s="15"/>
      <c r="G24" s="15"/>
      <c r="H24" s="23"/>
    </row>
    <row r="25" spans="2:8" ht="12.75">
      <c r="B25" s="40" t="s">
        <v>1878</v>
      </c>
      <c r="C25" s="2"/>
      <c r="D25" s="15"/>
      <c r="E25" s="15"/>
      <c r="F25" s="15"/>
      <c r="G25" s="15"/>
      <c r="H25" s="23"/>
    </row>
    <row r="26" spans="2:8" ht="12.75">
      <c r="B26" s="198"/>
      <c r="C26" s="2"/>
      <c r="D26" s="15"/>
      <c r="E26" s="15"/>
      <c r="F26" s="15"/>
      <c r="G26" s="15"/>
      <c r="H26" s="23"/>
    </row>
    <row r="27" spans="2:8" ht="12.75">
      <c r="B27" s="153" t="s">
        <v>172</v>
      </c>
      <c r="C27" s="15"/>
      <c r="D27" s="15"/>
      <c r="E27" s="15"/>
      <c r="F27" s="15"/>
      <c r="G27" s="15"/>
      <c r="H27" s="23"/>
    </row>
    <row r="28" spans="2:8" ht="12.75">
      <c r="B28" s="198" t="s">
        <v>1741</v>
      </c>
      <c r="C28" s="2"/>
      <c r="D28" s="15"/>
      <c r="E28" s="15"/>
      <c r="F28" s="15"/>
      <c r="G28" s="15"/>
      <c r="H28" s="23"/>
    </row>
    <row r="29" spans="2:8" ht="12.75">
      <c r="B29" s="198" t="s">
        <v>670</v>
      </c>
      <c r="C29" s="2"/>
      <c r="D29" s="15"/>
      <c r="E29" s="15"/>
      <c r="F29" s="15"/>
      <c r="G29" s="15"/>
      <c r="H29" s="23"/>
    </row>
    <row r="30" spans="2:8" ht="12.75">
      <c r="B30" s="198" t="s">
        <v>459</v>
      </c>
      <c r="C30" s="2"/>
      <c r="D30" s="15"/>
      <c r="E30" s="15"/>
      <c r="F30" s="15"/>
      <c r="G30" s="15"/>
      <c r="H30" s="23"/>
    </row>
    <row r="31" spans="2:8" ht="12.75">
      <c r="B31" s="198"/>
      <c r="C31" s="2"/>
      <c r="D31" s="15"/>
      <c r="E31" s="15"/>
      <c r="F31" s="15"/>
      <c r="G31" s="15"/>
      <c r="H31" s="23"/>
    </row>
    <row r="32" spans="2:8" ht="12.75">
      <c r="B32" s="198" t="s">
        <v>772</v>
      </c>
      <c r="C32" s="2"/>
      <c r="D32" s="15"/>
      <c r="E32" s="15"/>
      <c r="F32" s="15"/>
      <c r="G32" s="15"/>
      <c r="H32" s="23"/>
    </row>
    <row r="33" spans="2:8" ht="12.75">
      <c r="B33" s="198" t="s">
        <v>773</v>
      </c>
      <c r="C33" s="2"/>
      <c r="D33" s="15"/>
      <c r="E33" s="15"/>
      <c r="F33" s="15"/>
      <c r="G33" s="15"/>
      <c r="H33" s="23"/>
    </row>
    <row r="34" spans="2:8" ht="12.75">
      <c r="B34" s="198" t="s">
        <v>770</v>
      </c>
      <c r="C34" s="2"/>
      <c r="D34" s="15"/>
      <c r="E34" s="15"/>
      <c r="F34" s="15"/>
      <c r="G34" s="15"/>
      <c r="H34" s="23"/>
    </row>
    <row r="35" spans="2:8" ht="12.75">
      <c r="B35" s="198" t="s">
        <v>771</v>
      </c>
      <c r="C35" s="2"/>
      <c r="D35" s="15"/>
      <c r="E35" s="15"/>
      <c r="F35" s="15"/>
      <c r="G35" s="15"/>
      <c r="H35" s="23"/>
    </row>
    <row r="36" spans="2:8" ht="12.75">
      <c r="B36" s="198" t="s">
        <v>168</v>
      </c>
      <c r="C36" s="2"/>
      <c r="D36" s="15"/>
      <c r="E36" s="15"/>
      <c r="F36" s="15"/>
      <c r="G36" s="15"/>
      <c r="H36" s="23"/>
    </row>
    <row r="37" spans="2:8" ht="12.75">
      <c r="B37" s="198" t="s">
        <v>169</v>
      </c>
      <c r="C37" s="2"/>
      <c r="D37" s="15"/>
      <c r="E37" s="15"/>
      <c r="F37" s="15"/>
      <c r="G37" s="15"/>
      <c r="H37" s="23"/>
    </row>
    <row r="38" spans="2:8" ht="12.75">
      <c r="B38" s="198"/>
      <c r="C38" s="2"/>
      <c r="D38" s="15"/>
      <c r="E38" s="15"/>
      <c r="F38" s="15"/>
      <c r="G38" s="15"/>
      <c r="H38" s="23"/>
    </row>
    <row r="39" spans="2:8" ht="12.75">
      <c r="B39" s="198" t="s">
        <v>149</v>
      </c>
      <c r="C39" s="2"/>
      <c r="D39" s="15"/>
      <c r="E39" s="15"/>
      <c r="F39" s="15"/>
      <c r="G39" s="15"/>
      <c r="H39" s="23"/>
    </row>
    <row r="40" spans="2:8" ht="12.75">
      <c r="B40" s="198" t="s">
        <v>150</v>
      </c>
      <c r="C40" s="2"/>
      <c r="D40" s="15"/>
      <c r="E40" s="15"/>
      <c r="F40" s="15"/>
      <c r="G40" s="15"/>
      <c r="H40" s="23"/>
    </row>
    <row r="41" spans="2:8" ht="12.75">
      <c r="B41" s="198" t="s">
        <v>145</v>
      </c>
      <c r="C41" s="2"/>
      <c r="D41" s="15"/>
      <c r="E41" s="15"/>
      <c r="F41" s="15"/>
      <c r="G41" s="15"/>
      <c r="H41" s="23"/>
    </row>
    <row r="42" spans="2:8" ht="12.75">
      <c r="B42" s="198" t="s">
        <v>146</v>
      </c>
      <c r="C42" s="2"/>
      <c r="D42" s="15"/>
      <c r="E42" s="15"/>
      <c r="F42" s="15"/>
      <c r="G42" s="15"/>
      <c r="H42" s="23"/>
    </row>
    <row r="43" spans="2:8" ht="12.75">
      <c r="B43" s="22"/>
      <c r="C43" s="15"/>
      <c r="D43" s="15"/>
      <c r="E43" s="15"/>
      <c r="F43" s="15"/>
      <c r="G43" s="15"/>
      <c r="H43" s="23"/>
    </row>
    <row r="44" spans="2:8" ht="12.75">
      <c r="B44" s="153" t="s">
        <v>173</v>
      </c>
      <c r="C44" s="15"/>
      <c r="D44" s="15"/>
      <c r="E44" s="15"/>
      <c r="F44" s="15"/>
      <c r="G44" s="15"/>
      <c r="H44" s="23"/>
    </row>
    <row r="45" spans="2:8" ht="12.75">
      <c r="B45" s="198" t="s">
        <v>147</v>
      </c>
      <c r="C45" s="2"/>
      <c r="D45" s="15"/>
      <c r="E45" s="15"/>
      <c r="F45" s="15"/>
      <c r="G45" s="15"/>
      <c r="H45" s="23"/>
    </row>
    <row r="46" spans="2:8" ht="12.75">
      <c r="B46" s="198" t="s">
        <v>148</v>
      </c>
      <c r="C46" s="2"/>
      <c r="D46" s="15"/>
      <c r="E46" s="15"/>
      <c r="F46" s="15"/>
      <c r="G46" s="15"/>
      <c r="H46" s="23"/>
    </row>
    <row r="47" spans="2:8" ht="12.75">
      <c r="B47" s="824" t="s">
        <v>893</v>
      </c>
      <c r="C47" s="2"/>
      <c r="D47" s="15"/>
      <c r="E47" s="15"/>
      <c r="F47" s="15"/>
      <c r="G47" s="15"/>
      <c r="H47" s="23"/>
    </row>
    <row r="48" spans="2:8" ht="12.75">
      <c r="B48" s="824" t="s">
        <v>470</v>
      </c>
      <c r="C48" s="2"/>
      <c r="D48" s="15"/>
      <c r="E48" s="15"/>
      <c r="F48" s="15"/>
      <c r="G48" s="15"/>
      <c r="H48" s="23"/>
    </row>
    <row r="49" spans="2:8" ht="12.75">
      <c r="B49" s="824" t="s">
        <v>2050</v>
      </c>
      <c r="C49" s="2"/>
      <c r="D49" s="15"/>
      <c r="E49" s="15"/>
      <c r="F49" s="15"/>
      <c r="G49" s="15"/>
      <c r="H49" s="23"/>
    </row>
    <row r="50" spans="2:8" ht="12.75">
      <c r="B50" s="825" t="s">
        <v>2051</v>
      </c>
      <c r="C50" s="2"/>
      <c r="D50" s="15"/>
      <c r="E50" s="15"/>
      <c r="F50" s="15"/>
      <c r="G50" s="15"/>
      <c r="H50" s="23"/>
    </row>
    <row r="51" spans="2:8" ht="12.75">
      <c r="B51" s="198" t="s">
        <v>143</v>
      </c>
      <c r="C51" s="2"/>
      <c r="D51" s="15"/>
      <c r="E51" s="15"/>
      <c r="F51" s="15"/>
      <c r="G51" s="15"/>
      <c r="H51" s="23"/>
    </row>
    <row r="52" spans="2:8" ht="12.75">
      <c r="B52" s="198" t="s">
        <v>144</v>
      </c>
      <c r="C52" s="2"/>
      <c r="D52" s="15"/>
      <c r="E52" s="15"/>
      <c r="F52" s="15"/>
      <c r="G52" s="15"/>
      <c r="H52" s="23"/>
    </row>
    <row r="53" spans="2:8" ht="12.75">
      <c r="B53" s="22"/>
      <c r="C53" s="15"/>
      <c r="D53" s="15"/>
      <c r="E53" s="15"/>
      <c r="F53" s="15"/>
      <c r="G53" s="15"/>
      <c r="H53" s="23"/>
    </row>
    <row r="54" spans="2:8" ht="12.75">
      <c r="B54" s="153" t="s">
        <v>174</v>
      </c>
      <c r="C54" s="15"/>
      <c r="D54" s="15"/>
      <c r="E54" s="15"/>
      <c r="F54" s="15"/>
      <c r="G54" s="15"/>
      <c r="H54" s="23"/>
    </row>
    <row r="55" spans="2:8" ht="12.75">
      <c r="B55" s="198" t="s">
        <v>1927</v>
      </c>
      <c r="C55" s="2"/>
      <c r="D55" s="15"/>
      <c r="E55" s="15"/>
      <c r="F55" s="15"/>
      <c r="G55" s="15"/>
      <c r="H55" s="23"/>
    </row>
    <row r="56" spans="2:8" ht="12.75">
      <c r="B56" s="198" t="s">
        <v>1928</v>
      </c>
      <c r="C56" s="2"/>
      <c r="D56" s="15"/>
      <c r="E56" s="15"/>
      <c r="F56" s="15"/>
      <c r="G56" s="15"/>
      <c r="H56" s="23"/>
    </row>
    <row r="57" spans="2:8" ht="13.5" thickBot="1">
      <c r="B57" s="25"/>
      <c r="C57" s="27"/>
      <c r="D57" s="27"/>
      <c r="E57" s="27"/>
      <c r="F57" s="27"/>
      <c r="G57" s="27"/>
      <c r="H57" s="28"/>
    </row>
    <row r="58" spans="2:8" ht="13.5" thickBot="1">
      <c r="B58" s="13"/>
      <c r="C58" s="15"/>
      <c r="D58" s="15"/>
      <c r="E58" s="15"/>
      <c r="F58" s="15"/>
      <c r="G58" s="15"/>
      <c r="H58" s="15"/>
    </row>
    <row r="59" spans="2:8" ht="15" thickBot="1">
      <c r="B59" s="913" t="s">
        <v>1978</v>
      </c>
      <c r="C59" s="914"/>
      <c r="D59" s="914"/>
      <c r="E59" s="914"/>
      <c r="F59" s="914"/>
      <c r="G59" s="914"/>
      <c r="H59" s="915"/>
    </row>
    <row r="60" spans="2:8" ht="12" customHeight="1">
      <c r="B60" s="150"/>
      <c r="C60" s="46"/>
      <c r="D60" s="46"/>
      <c r="E60" s="46"/>
      <c r="F60" s="46"/>
      <c r="G60" s="826"/>
      <c r="H60" s="168"/>
    </row>
    <row r="61" spans="1:8" ht="12.75">
      <c r="A61" s="2" t="s">
        <v>741</v>
      </c>
      <c r="B61" s="22" t="s">
        <v>1021</v>
      </c>
      <c r="C61" s="15"/>
      <c r="D61" s="15"/>
      <c r="E61" s="15"/>
      <c r="F61" s="15"/>
      <c r="G61" s="54" t="s">
        <v>1974</v>
      </c>
      <c r="H61" s="160"/>
    </row>
    <row r="62" spans="1:8" ht="12.75">
      <c r="A62" s="2"/>
      <c r="B62" s="22"/>
      <c r="C62" s="15"/>
      <c r="D62" s="15"/>
      <c r="E62" s="15"/>
      <c r="F62" s="15"/>
      <c r="G62" s="799"/>
      <c r="H62" s="49"/>
    </row>
    <row r="63" spans="1:8" ht="12.75">
      <c r="A63" s="2" t="s">
        <v>742</v>
      </c>
      <c r="B63" s="22" t="s">
        <v>1022</v>
      </c>
      <c r="C63" s="15"/>
      <c r="D63" s="15"/>
      <c r="E63" s="15"/>
      <c r="F63" s="15"/>
      <c r="G63" s="54" t="s">
        <v>1974</v>
      </c>
      <c r="H63" s="160"/>
    </row>
    <row r="64" spans="1:8" ht="12.75">
      <c r="A64" s="2"/>
      <c r="B64" s="22"/>
      <c r="C64" s="15"/>
      <c r="D64" s="15"/>
      <c r="E64" s="15"/>
      <c r="F64" s="15"/>
      <c r="G64" s="51"/>
      <c r="H64" s="49"/>
    </row>
    <row r="65" spans="1:8" ht="12.75">
      <c r="A65" s="2" t="s">
        <v>744</v>
      </c>
      <c r="B65" s="22" t="s">
        <v>63</v>
      </c>
      <c r="C65" s="15"/>
      <c r="D65" s="15"/>
      <c r="E65" s="15"/>
      <c r="F65" s="15"/>
      <c r="G65" s="51"/>
      <c r="H65" s="49"/>
    </row>
    <row r="66" spans="1:8" ht="12.75">
      <c r="A66" s="2" t="s">
        <v>439</v>
      </c>
      <c r="B66" s="22"/>
      <c r="C66" s="15" t="s">
        <v>1023</v>
      </c>
      <c r="D66" s="15"/>
      <c r="E66" s="15"/>
      <c r="F66" s="15"/>
      <c r="G66" s="54" t="s">
        <v>1974</v>
      </c>
      <c r="H66" s="160"/>
    </row>
    <row r="67" spans="1:8" ht="12.75">
      <c r="A67" s="2" t="s">
        <v>745</v>
      </c>
      <c r="B67" s="22"/>
      <c r="C67" s="15" t="s">
        <v>1024</v>
      </c>
      <c r="D67" s="15"/>
      <c r="E67" s="15"/>
      <c r="F67" s="15"/>
      <c r="G67" s="54" t="s">
        <v>1974</v>
      </c>
      <c r="H67" s="160"/>
    </row>
    <row r="68" spans="1:8" ht="12.75">
      <c r="A68" s="2"/>
      <c r="B68" s="22"/>
      <c r="C68" s="15"/>
      <c r="D68" s="15"/>
      <c r="E68" s="15"/>
      <c r="F68" s="15"/>
      <c r="G68" s="166"/>
      <c r="H68" s="49"/>
    </row>
    <row r="69" spans="1:8" ht="12.75">
      <c r="A69" s="2" t="s">
        <v>727</v>
      </c>
      <c r="B69" s="22" t="s">
        <v>62</v>
      </c>
      <c r="C69" s="15"/>
      <c r="D69" s="15"/>
      <c r="E69" s="15"/>
      <c r="F69" s="15"/>
      <c r="G69" s="54" t="s">
        <v>1974</v>
      </c>
      <c r="H69" s="160"/>
    </row>
    <row r="70" spans="1:8" ht="12.75">
      <c r="A70" s="2"/>
      <c r="B70" s="22"/>
      <c r="C70" s="15"/>
      <c r="D70" s="15"/>
      <c r="E70" s="15"/>
      <c r="F70" s="15"/>
      <c r="G70" s="799"/>
      <c r="H70" s="49"/>
    </row>
    <row r="71" spans="1:8" ht="12.75">
      <c r="A71" s="2" t="s">
        <v>729</v>
      </c>
      <c r="B71" s="22" t="s">
        <v>64</v>
      </c>
      <c r="C71" s="15"/>
      <c r="D71" s="15"/>
      <c r="E71" s="15"/>
      <c r="F71" s="15"/>
      <c r="G71" s="54" t="s">
        <v>1974</v>
      </c>
      <c r="H71" s="160"/>
    </row>
    <row r="72" spans="1:8" ht="12.75">
      <c r="A72" s="2"/>
      <c r="B72" s="22" t="s">
        <v>65</v>
      </c>
      <c r="C72" s="15"/>
      <c r="D72" s="15"/>
      <c r="E72" s="15"/>
      <c r="F72" s="15"/>
      <c r="G72" s="15"/>
      <c r="H72" s="49"/>
    </row>
    <row r="73" spans="1:8" ht="12.75">
      <c r="A73" s="2"/>
      <c r="B73" s="22"/>
      <c r="C73" s="15"/>
      <c r="D73" s="15"/>
      <c r="E73" s="15"/>
      <c r="F73" s="15"/>
      <c r="G73" s="15"/>
      <c r="H73" s="49"/>
    </row>
    <row r="74" spans="1:8" ht="12.75">
      <c r="A74" s="2" t="s">
        <v>1499</v>
      </c>
      <c r="B74" s="22" t="s">
        <v>66</v>
      </c>
      <c r="C74" s="15"/>
      <c r="D74" s="15"/>
      <c r="E74" s="15"/>
      <c r="F74" s="15"/>
      <c r="G74" s="54" t="s">
        <v>1974</v>
      </c>
      <c r="H74" s="160"/>
    </row>
    <row r="75" spans="1:8" ht="12.75">
      <c r="A75" s="2"/>
      <c r="B75" s="22" t="s">
        <v>67</v>
      </c>
      <c r="C75" s="15"/>
      <c r="D75" s="15"/>
      <c r="E75" s="15"/>
      <c r="F75" s="15"/>
      <c r="G75" s="15"/>
      <c r="H75" s="23"/>
    </row>
    <row r="76" spans="1:8" ht="12.75">
      <c r="A76" s="2"/>
      <c r="B76" s="22"/>
      <c r="C76" s="15"/>
      <c r="D76" s="15"/>
      <c r="E76" s="15"/>
      <c r="F76" s="15"/>
      <c r="G76" s="15"/>
      <c r="H76" s="23"/>
    </row>
    <row r="77" spans="1:8" ht="12.75">
      <c r="A77" s="2" t="s">
        <v>737</v>
      </c>
      <c r="B77" s="22" t="s">
        <v>1797</v>
      </c>
      <c r="C77" s="15"/>
      <c r="D77" s="15"/>
      <c r="E77" s="15"/>
      <c r="F77" s="15"/>
      <c r="G77" s="15"/>
      <c r="H77" s="23"/>
    </row>
    <row r="78" spans="1:8" ht="12.75">
      <c r="A78" s="2" t="s">
        <v>749</v>
      </c>
      <c r="B78" s="22"/>
      <c r="C78" s="15" t="s">
        <v>1799</v>
      </c>
      <c r="D78" s="15"/>
      <c r="E78" s="15"/>
      <c r="F78" s="15"/>
      <c r="G78" s="54" t="s">
        <v>1974</v>
      </c>
      <c r="H78" s="23"/>
    </row>
    <row r="79" spans="1:8" ht="12.75">
      <c r="A79" s="2" t="s">
        <v>733</v>
      </c>
      <c r="B79" s="22"/>
      <c r="C79" s="15" t="s">
        <v>1798</v>
      </c>
      <c r="D79" s="15"/>
      <c r="E79" s="15"/>
      <c r="F79" s="15"/>
      <c r="G79" s="54" t="s">
        <v>1974</v>
      </c>
      <c r="H79" s="23"/>
    </row>
    <row r="80" spans="1:8" ht="12.75">
      <c r="A80" s="2"/>
      <c r="B80" s="22"/>
      <c r="C80" s="15"/>
      <c r="D80" s="15"/>
      <c r="E80" s="15"/>
      <c r="F80" s="15"/>
      <c r="G80" s="15"/>
      <c r="H80" s="23"/>
    </row>
    <row r="81" spans="1:8" ht="12.75">
      <c r="A81" s="2"/>
      <c r="B81" s="447" t="s">
        <v>1919</v>
      </c>
      <c r="C81" s="15"/>
      <c r="D81" s="15"/>
      <c r="E81" s="15"/>
      <c r="F81" s="15"/>
      <c r="G81" s="15"/>
      <c r="H81" s="23"/>
    </row>
    <row r="82" spans="1:8" ht="12.75">
      <c r="A82" s="2"/>
      <c r="B82" s="447" t="s">
        <v>1920</v>
      </c>
      <c r="C82" s="15"/>
      <c r="D82" s="15"/>
      <c r="E82" s="15"/>
      <c r="F82" s="15"/>
      <c r="G82" s="15"/>
      <c r="H82" s="23"/>
    </row>
    <row r="83" spans="1:8" ht="12" customHeight="1" thickBot="1">
      <c r="A83" s="2"/>
      <c r="B83" s="25"/>
      <c r="C83" s="27"/>
      <c r="D83" s="27"/>
      <c r="E83" s="27"/>
      <c r="F83" s="27"/>
      <c r="G83" s="27"/>
      <c r="H83" s="28"/>
    </row>
    <row r="84" spans="1:8" ht="13.5" thickBot="1">
      <c r="A84" s="2"/>
      <c r="B84" s="12"/>
      <c r="C84" s="2"/>
      <c r="D84" s="2"/>
      <c r="E84" s="2"/>
      <c r="F84" s="2"/>
      <c r="G84" s="2"/>
      <c r="H84" s="2"/>
    </row>
    <row r="85" spans="1:8" ht="15" thickBot="1">
      <c r="A85" s="2" t="s">
        <v>758</v>
      </c>
      <c r="B85" s="913" t="s">
        <v>546</v>
      </c>
      <c r="C85" s="914"/>
      <c r="D85" s="914"/>
      <c r="E85" s="914"/>
      <c r="F85" s="914"/>
      <c r="G85" s="914"/>
      <c r="H85" s="915"/>
    </row>
    <row r="86" spans="1:8" ht="12.75">
      <c r="A86" s="2"/>
      <c r="B86" s="923" t="s">
        <v>1754</v>
      </c>
      <c r="C86" s="924"/>
      <c r="D86" s="924"/>
      <c r="E86" s="924"/>
      <c r="F86" s="924"/>
      <c r="G86" s="924"/>
      <c r="H86" s="925"/>
    </row>
    <row r="87" spans="1:8" ht="12.75">
      <c r="A87" s="2"/>
      <c r="B87" s="926" t="s">
        <v>1755</v>
      </c>
      <c r="C87" s="927"/>
      <c r="D87" s="927"/>
      <c r="E87" s="927"/>
      <c r="F87" s="927"/>
      <c r="G87" s="927"/>
      <c r="H87" s="928"/>
    </row>
    <row r="88" spans="1:8" ht="12.75">
      <c r="A88" s="2"/>
      <c r="B88" s="22"/>
      <c r="C88" s="15"/>
      <c r="D88" s="15"/>
      <c r="E88" s="15"/>
      <c r="F88" s="15"/>
      <c r="G88" s="15"/>
      <c r="H88" s="23"/>
    </row>
    <row r="89" spans="1:8" ht="12.75">
      <c r="A89" s="2"/>
      <c r="B89" s="92" t="s">
        <v>1120</v>
      </c>
      <c r="C89" s="15"/>
      <c r="D89" s="15"/>
      <c r="E89" s="15"/>
      <c r="F89" s="15"/>
      <c r="G89" s="15"/>
      <c r="H89" s="23"/>
    </row>
    <row r="90" spans="1:8" ht="12.75">
      <c r="A90" s="2"/>
      <c r="B90" s="22"/>
      <c r="C90" s="15"/>
      <c r="D90" s="15"/>
      <c r="E90" s="15"/>
      <c r="F90" s="15"/>
      <c r="G90" s="15"/>
      <c r="H90" s="23"/>
    </row>
    <row r="91" spans="1:8" ht="12.75">
      <c r="A91" s="2" t="s">
        <v>734</v>
      </c>
      <c r="B91" s="22"/>
      <c r="C91" s="15" t="s">
        <v>1026</v>
      </c>
      <c r="D91" s="15"/>
      <c r="E91" s="15"/>
      <c r="F91" s="15"/>
      <c r="G91" s="69"/>
      <c r="H91" s="23"/>
    </row>
    <row r="92" spans="1:8" ht="12.75">
      <c r="A92" s="2" t="s">
        <v>735</v>
      </c>
      <c r="B92" s="22"/>
      <c r="C92" s="15" t="s">
        <v>648</v>
      </c>
      <c r="D92" s="15"/>
      <c r="E92" s="15"/>
      <c r="F92" s="15"/>
      <c r="G92" s="69"/>
      <c r="H92" s="23"/>
    </row>
    <row r="93" spans="1:8" ht="12.75">
      <c r="A93" s="2" t="s">
        <v>736</v>
      </c>
      <c r="B93" s="22"/>
      <c r="C93" s="15" t="s">
        <v>1981</v>
      </c>
      <c r="D93" s="15"/>
      <c r="E93" s="15"/>
      <c r="F93" s="15"/>
      <c r="G93" s="69"/>
      <c r="H93" s="23"/>
    </row>
    <row r="94" spans="1:8" ht="12.75">
      <c r="A94" s="2" t="s">
        <v>738</v>
      </c>
      <c r="B94" s="22"/>
      <c r="C94" s="15" t="s">
        <v>1025</v>
      </c>
      <c r="D94" s="15"/>
      <c r="E94" s="15"/>
      <c r="F94" s="15"/>
      <c r="G94" s="69"/>
      <c r="H94" s="23"/>
    </row>
    <row r="95" spans="1:8" ht="13.5">
      <c r="A95" s="2" t="s">
        <v>739</v>
      </c>
      <c r="B95" s="22"/>
      <c r="C95" s="15" t="s">
        <v>1982</v>
      </c>
      <c r="D95" s="203"/>
      <c r="E95" s="15"/>
      <c r="F95" s="15"/>
      <c r="G95" s="69"/>
      <c r="H95" s="23"/>
    </row>
    <row r="96" spans="1:8" ht="13.5">
      <c r="A96" s="2"/>
      <c r="B96" s="22"/>
      <c r="C96" s="15"/>
      <c r="D96" s="203"/>
      <c r="E96" s="15"/>
      <c r="F96" s="15"/>
      <c r="G96" s="51"/>
      <c r="H96" s="23"/>
    </row>
    <row r="97" spans="1:8" ht="13.5">
      <c r="A97" s="2" t="s">
        <v>750</v>
      </c>
      <c r="B97" s="22"/>
      <c r="C97" s="70" t="s">
        <v>41</v>
      </c>
      <c r="D97" s="203"/>
      <c r="E97" s="15"/>
      <c r="F97" s="15"/>
      <c r="G97" s="69"/>
      <c r="H97" s="23"/>
    </row>
    <row r="98" spans="1:8" ht="13.5">
      <c r="A98" s="2"/>
      <c r="B98" s="22"/>
      <c r="C98" s="15"/>
      <c r="D98" s="203"/>
      <c r="E98" s="15"/>
      <c r="F98" s="15"/>
      <c r="G98" s="15"/>
      <c r="H98" s="23"/>
    </row>
    <row r="99" spans="1:8" ht="12.75">
      <c r="A99" s="2" t="s">
        <v>1521</v>
      </c>
      <c r="B99" s="22"/>
      <c r="C99" s="15"/>
      <c r="D99" s="82" t="s">
        <v>789</v>
      </c>
      <c r="E99" s="15"/>
      <c r="F99" s="15"/>
      <c r="G99" s="72">
        <f>SUM(G91:G95,G97)</f>
        <v>0</v>
      </c>
      <c r="H99" s="23"/>
    </row>
    <row r="100" spans="1:8" ht="12" customHeight="1" thickBot="1">
      <c r="A100" s="2"/>
      <c r="B100" s="25"/>
      <c r="C100" s="27"/>
      <c r="D100" s="27"/>
      <c r="E100" s="27"/>
      <c r="F100" s="27"/>
      <c r="G100" s="27"/>
      <c r="H100" s="28"/>
    </row>
    <row r="101" spans="1:8" ht="13.5" thickBot="1">
      <c r="A101" s="2"/>
      <c r="B101" s="13"/>
      <c r="C101" s="15"/>
      <c r="D101" s="15"/>
      <c r="E101" s="15"/>
      <c r="F101" s="15"/>
      <c r="G101" s="15"/>
      <c r="H101" s="15"/>
    </row>
    <row r="102" spans="1:8" ht="15" thickBot="1">
      <c r="A102" s="2" t="s">
        <v>440</v>
      </c>
      <c r="B102" s="913" t="s">
        <v>1980</v>
      </c>
      <c r="C102" s="914"/>
      <c r="D102" s="914"/>
      <c r="E102" s="914"/>
      <c r="F102" s="914"/>
      <c r="G102" s="914"/>
      <c r="H102" s="915"/>
    </row>
    <row r="103" spans="1:8" ht="12" customHeight="1">
      <c r="A103" s="2"/>
      <c r="B103" s="150"/>
      <c r="C103" s="46"/>
      <c r="D103" s="46"/>
      <c r="E103" s="46"/>
      <c r="F103" s="46"/>
      <c r="G103" s="46"/>
      <c r="H103" s="47"/>
    </row>
    <row r="104" spans="1:8" ht="12.75">
      <c r="A104" s="2"/>
      <c r="B104" s="77" t="s">
        <v>1067</v>
      </c>
      <c r="C104" s="15"/>
      <c r="D104" s="15"/>
      <c r="E104" s="15"/>
      <c r="F104" s="15"/>
      <c r="G104" s="15"/>
      <c r="H104" s="23"/>
    </row>
    <row r="105" spans="1:8" ht="12.75">
      <c r="A105" s="2"/>
      <c r="B105" s="22"/>
      <c r="C105" s="15"/>
      <c r="D105" s="15"/>
      <c r="E105" s="15"/>
      <c r="F105" s="15"/>
      <c r="G105" s="15"/>
      <c r="H105" s="23"/>
    </row>
    <row r="106" spans="1:8" ht="12.75">
      <c r="A106" s="2" t="s">
        <v>752</v>
      </c>
      <c r="B106" s="22"/>
      <c r="C106" s="15" t="s">
        <v>1983</v>
      </c>
      <c r="D106" s="15"/>
      <c r="E106" s="15"/>
      <c r="F106" s="15"/>
      <c r="G106" s="69"/>
      <c r="H106" s="23"/>
    </row>
    <row r="107" spans="1:8" ht="12.75">
      <c r="A107" s="2" t="s">
        <v>753</v>
      </c>
      <c r="B107" s="22"/>
      <c r="C107" s="15" t="s">
        <v>1103</v>
      </c>
      <c r="D107" s="15"/>
      <c r="E107" s="15"/>
      <c r="F107" s="15"/>
      <c r="G107" s="69"/>
      <c r="H107" s="23"/>
    </row>
    <row r="108" spans="1:8" ht="12.75">
      <c r="A108" s="2"/>
      <c r="B108" s="22"/>
      <c r="C108" s="15"/>
      <c r="D108" s="15"/>
      <c r="E108" s="15"/>
      <c r="F108" s="15"/>
      <c r="G108" s="807"/>
      <c r="H108" s="23"/>
    </row>
    <row r="109" spans="1:8" ht="12.75">
      <c r="A109" s="2" t="s">
        <v>1490</v>
      </c>
      <c r="B109" s="22"/>
      <c r="C109" s="15"/>
      <c r="D109" s="29" t="s">
        <v>973</v>
      </c>
      <c r="E109" s="15"/>
      <c r="F109" s="15"/>
      <c r="G109" s="72">
        <f>SUM(G106:G107)</f>
        <v>0</v>
      </c>
      <c r="H109" s="23"/>
    </row>
    <row r="110" spans="1:8" ht="12.75">
      <c r="A110" s="2"/>
      <c r="B110" s="22"/>
      <c r="C110" s="15"/>
      <c r="D110" s="15"/>
      <c r="E110" s="15"/>
      <c r="F110" s="15"/>
      <c r="G110" s="15"/>
      <c r="H110" s="23"/>
    </row>
    <row r="111" spans="1:8" ht="12.75">
      <c r="A111" s="2"/>
      <c r="B111" s="419" t="s">
        <v>170</v>
      </c>
      <c r="C111" s="15"/>
      <c r="D111" s="15"/>
      <c r="E111" s="15"/>
      <c r="F111" s="15"/>
      <c r="G111" s="15"/>
      <c r="H111" s="23"/>
    </row>
    <row r="112" spans="1:8" ht="12.75">
      <c r="A112" s="2"/>
      <c r="B112" s="419" t="s">
        <v>171</v>
      </c>
      <c r="C112" s="15"/>
      <c r="D112" s="15"/>
      <c r="E112" s="15"/>
      <c r="F112" s="15"/>
      <c r="G112" s="15"/>
      <c r="H112" s="23"/>
    </row>
    <row r="113" spans="1:8" ht="12.75">
      <c r="A113" s="2"/>
      <c r="B113" s="419"/>
      <c r="C113" s="15"/>
      <c r="D113" s="15"/>
      <c r="E113" s="15"/>
      <c r="F113" s="15"/>
      <c r="G113" s="15"/>
      <c r="H113" s="23"/>
    </row>
    <row r="114" spans="1:8" ht="12.75">
      <c r="A114" s="2"/>
      <c r="B114" s="419"/>
      <c r="C114" s="15"/>
      <c r="D114" s="811" t="s">
        <v>1311</v>
      </c>
      <c r="E114" s="15"/>
      <c r="F114" s="15"/>
      <c r="G114" s="15"/>
      <c r="H114" s="23"/>
    </row>
    <row r="115" spans="1:8" ht="12.75">
      <c r="A115" s="2" t="s">
        <v>755</v>
      </c>
      <c r="B115" s="419"/>
      <c r="C115" s="29" t="s">
        <v>1068</v>
      </c>
      <c r="D115" s="15"/>
      <c r="E115" s="15"/>
      <c r="F115" s="15"/>
      <c r="G115" s="847"/>
      <c r="H115" s="23"/>
    </row>
    <row r="116" spans="1:8" ht="12" customHeight="1" thickBot="1">
      <c r="A116" s="2"/>
      <c r="B116" s="25"/>
      <c r="C116" s="27"/>
      <c r="D116" s="27"/>
      <c r="E116" s="27"/>
      <c r="F116" s="27"/>
      <c r="G116" s="27"/>
      <c r="H116" s="28"/>
    </row>
    <row r="117" spans="2:8" ht="12.75">
      <c r="B117" s="738"/>
      <c r="C117" s="15"/>
      <c r="D117" s="15"/>
      <c r="E117" s="15"/>
      <c r="F117" s="15"/>
      <c r="G117" s="15"/>
      <c r="H117" s="207"/>
    </row>
  </sheetData>
  <sheetProtection password="DDAC" sheet="1" objects="1" scenarios="1"/>
  <mergeCells count="11">
    <mergeCell ref="B59:H59"/>
    <mergeCell ref="B85:H85"/>
    <mergeCell ref="J2:K3"/>
    <mergeCell ref="B1:H1"/>
    <mergeCell ref="B2:H2"/>
    <mergeCell ref="B102:H102"/>
    <mergeCell ref="B86:H86"/>
    <mergeCell ref="B87:H87"/>
    <mergeCell ref="E4:F4"/>
    <mergeCell ref="B6:H6"/>
    <mergeCell ref="B13:H13"/>
  </mergeCells>
  <dataValidations count="1">
    <dataValidation type="list" allowBlank="1" showInputMessage="1" showErrorMessage="1" sqref="G61 G63 G66:G67 G69 G71 G74 G78:G79">
      <formula1>"OUI, NON,OUI/NON"</formula1>
    </dataValidation>
  </dataValidation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58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K87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26.00390625" style="0" hidden="1" customWidth="1"/>
    <col min="2" max="2" width="3.7109375" style="0" customWidth="1"/>
    <col min="3" max="3" width="24.7109375" style="0" customWidth="1"/>
    <col min="4" max="4" width="11.7109375" style="0" customWidth="1"/>
    <col min="5" max="5" width="12.7109375" style="0" customWidth="1"/>
    <col min="6" max="6" width="13.7109375" style="0" customWidth="1"/>
    <col min="7" max="7" width="14.7109375" style="0" customWidth="1"/>
    <col min="8" max="8" width="15.7109375" style="0" customWidth="1"/>
    <col min="10" max="11" width="11.7109375" style="0" customWidth="1"/>
  </cols>
  <sheetData>
    <row r="1" spans="2:8" ht="16.5" thickBot="1">
      <c r="B1" s="910" t="s">
        <v>1202</v>
      </c>
      <c r="C1" s="910"/>
      <c r="D1" s="910"/>
      <c r="E1" s="910"/>
      <c r="F1" s="910"/>
      <c r="G1" s="910"/>
      <c r="H1" s="910"/>
    </row>
    <row r="2" spans="2:11" ht="15.75">
      <c r="B2" s="910" t="s">
        <v>1589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5" customHeight="1" thickBot="1">
      <c r="B3" s="12"/>
      <c r="C3" s="2"/>
      <c r="D3" s="2"/>
      <c r="E3" s="2"/>
      <c r="F3" s="2"/>
      <c r="G3" s="2"/>
      <c r="H3" s="2"/>
      <c r="J3" s="921"/>
      <c r="K3" s="922"/>
    </row>
    <row r="4" spans="2:8" ht="14.25">
      <c r="B4" s="83"/>
      <c r="C4" s="84"/>
      <c r="D4" s="86" t="s">
        <v>948</v>
      </c>
      <c r="E4" s="911">
        <f>0!D9</f>
        <v>0</v>
      </c>
      <c r="F4" s="912"/>
      <c r="G4" s="85"/>
      <c r="H4" s="85"/>
    </row>
    <row r="5" spans="2:8" ht="15" customHeight="1" thickBot="1">
      <c r="B5" s="12"/>
      <c r="C5" s="2"/>
      <c r="D5" s="2"/>
      <c r="E5" s="2"/>
      <c r="F5" s="2"/>
      <c r="G5" s="2"/>
      <c r="H5" s="2"/>
    </row>
    <row r="6" spans="2:8" ht="15" thickBot="1">
      <c r="B6" s="916" t="s">
        <v>673</v>
      </c>
      <c r="C6" s="917"/>
      <c r="D6" s="917"/>
      <c r="E6" s="917"/>
      <c r="F6" s="917"/>
      <c r="G6" s="917"/>
      <c r="H6" s="918"/>
    </row>
    <row r="7" spans="2:8" ht="12" customHeight="1">
      <c r="B7" s="89"/>
      <c r="C7" s="90"/>
      <c r="D7" s="90"/>
      <c r="E7" s="90"/>
      <c r="F7" s="90"/>
      <c r="G7" s="90"/>
      <c r="H7" s="91"/>
    </row>
    <row r="8" spans="2:8" ht="15.75">
      <c r="B8" s="92" t="s">
        <v>1590</v>
      </c>
      <c r="C8" s="65"/>
      <c r="D8" s="93"/>
      <c r="E8" s="93"/>
      <c r="F8" s="93"/>
      <c r="G8" s="93"/>
      <c r="H8" s="94"/>
    </row>
    <row r="9" spans="2:8" ht="15.75">
      <c r="B9" s="92" t="s">
        <v>2052</v>
      </c>
      <c r="C9" s="95"/>
      <c r="D9" s="93"/>
      <c r="E9" s="93"/>
      <c r="F9" s="93"/>
      <c r="G9" s="93"/>
      <c r="H9" s="94"/>
    </row>
    <row r="10" spans="2:8" ht="12" customHeight="1" thickBot="1">
      <c r="B10" s="609"/>
      <c r="C10" s="112"/>
      <c r="D10" s="99"/>
      <c r="E10" s="99"/>
      <c r="F10" s="99"/>
      <c r="G10" s="99"/>
      <c r="H10" s="100"/>
    </row>
    <row r="11" spans="2:8" ht="13.5" thickBot="1">
      <c r="B11" s="227"/>
      <c r="C11" s="95"/>
      <c r="D11" s="95"/>
      <c r="E11" s="95"/>
      <c r="F11" s="95"/>
      <c r="G11" s="95"/>
      <c r="H11" s="95"/>
    </row>
    <row r="12" spans="2:8" ht="15" thickBot="1">
      <c r="B12" s="916" t="s">
        <v>793</v>
      </c>
      <c r="C12" s="917"/>
      <c r="D12" s="917"/>
      <c r="E12" s="917"/>
      <c r="F12" s="917"/>
      <c r="G12" s="917"/>
      <c r="H12" s="918"/>
    </row>
    <row r="13" spans="2:8" ht="12" customHeight="1">
      <c r="B13" s="103"/>
      <c r="C13" s="104"/>
      <c r="D13" s="104"/>
      <c r="E13" s="104"/>
      <c r="F13" s="104"/>
      <c r="G13" s="104"/>
      <c r="H13" s="105"/>
    </row>
    <row r="14" spans="2:8" ht="12.75">
      <c r="B14" s="39" t="s">
        <v>949</v>
      </c>
      <c r="C14" s="85"/>
      <c r="D14" s="106"/>
      <c r="E14" s="106"/>
      <c r="F14" s="106"/>
      <c r="G14" s="106"/>
      <c r="H14" s="107"/>
    </row>
    <row r="15" spans="2:8" ht="12.75">
      <c r="B15" s="41" t="s">
        <v>906</v>
      </c>
      <c r="C15" s="85"/>
      <c r="D15" s="106"/>
      <c r="E15" s="106"/>
      <c r="F15" s="106"/>
      <c r="G15" s="106"/>
      <c r="H15" s="107"/>
    </row>
    <row r="16" spans="2:8" ht="12.75">
      <c r="B16" s="41" t="s">
        <v>938</v>
      </c>
      <c r="C16" s="85"/>
      <c r="D16" s="106"/>
      <c r="E16" s="106"/>
      <c r="F16" s="106"/>
      <c r="G16" s="106"/>
      <c r="H16" s="107"/>
    </row>
    <row r="17" spans="2:8" ht="12.75">
      <c r="B17" s="43" t="s">
        <v>672</v>
      </c>
      <c r="C17" s="70"/>
      <c r="D17" s="70"/>
      <c r="E17" s="70"/>
      <c r="F17" s="70"/>
      <c r="G17" s="70"/>
      <c r="H17" s="108"/>
    </row>
    <row r="18" spans="2:8" ht="12" customHeight="1">
      <c r="B18" s="43"/>
      <c r="C18" s="70"/>
      <c r="D18" s="70"/>
      <c r="E18" s="70"/>
      <c r="F18" s="70"/>
      <c r="G18" s="70"/>
      <c r="H18" s="108"/>
    </row>
    <row r="19" spans="2:8" ht="12.75">
      <c r="B19" s="827" t="s">
        <v>1945</v>
      </c>
      <c r="C19" s="70"/>
      <c r="D19" s="70"/>
      <c r="E19" s="70"/>
      <c r="F19" s="70"/>
      <c r="G19" s="70"/>
      <c r="H19" s="108"/>
    </row>
    <row r="20" spans="2:8" ht="12" customHeight="1" thickBot="1">
      <c r="B20" s="111"/>
      <c r="C20" s="112"/>
      <c r="D20" s="112"/>
      <c r="E20" s="112"/>
      <c r="F20" s="112"/>
      <c r="G20" s="112"/>
      <c r="H20" s="113"/>
    </row>
    <row r="21" spans="2:8" ht="13.5" thickBot="1">
      <c r="B21" s="67"/>
      <c r="C21" s="114"/>
      <c r="D21" s="114"/>
      <c r="E21" s="70"/>
      <c r="F21" s="70"/>
      <c r="G21" s="70"/>
      <c r="H21" s="70"/>
    </row>
    <row r="22" spans="2:8" ht="15" thickBot="1">
      <c r="B22" s="916" t="s">
        <v>1978</v>
      </c>
      <c r="C22" s="917"/>
      <c r="D22" s="917"/>
      <c r="E22" s="917"/>
      <c r="F22" s="917"/>
      <c r="G22" s="917"/>
      <c r="H22" s="918"/>
    </row>
    <row r="23" spans="2:8" ht="12.75">
      <c r="B23" s="828"/>
      <c r="C23" s="829"/>
      <c r="D23" s="829"/>
      <c r="E23" s="829"/>
      <c r="F23" s="829"/>
      <c r="G23" s="829"/>
      <c r="H23" s="1048" t="s">
        <v>1277</v>
      </c>
    </row>
    <row r="24" spans="1:8" ht="12.75">
      <c r="A24" s="95" t="s">
        <v>744</v>
      </c>
      <c r="B24" s="122" t="s">
        <v>39</v>
      </c>
      <c r="C24" s="119"/>
      <c r="D24" s="119"/>
      <c r="E24" s="119"/>
      <c r="F24" s="119"/>
      <c r="G24" s="830" t="s">
        <v>40</v>
      </c>
      <c r="H24" s="1049"/>
    </row>
    <row r="25" spans="1:8" ht="12.75">
      <c r="A25" s="109" t="s">
        <v>272</v>
      </c>
      <c r="B25" s="122"/>
      <c r="C25" s="119" t="s">
        <v>1984</v>
      </c>
      <c r="D25" s="119"/>
      <c r="E25" s="119"/>
      <c r="F25" s="54" t="s">
        <v>1974</v>
      </c>
      <c r="G25" s="127"/>
      <c r="H25" s="831"/>
    </row>
    <row r="26" spans="1:8" ht="12.75">
      <c r="A26" s="109" t="s">
        <v>273</v>
      </c>
      <c r="B26" s="122"/>
      <c r="C26" s="119" t="s">
        <v>1985</v>
      </c>
      <c r="D26" s="119"/>
      <c r="E26" s="119"/>
      <c r="F26" s="54" t="s">
        <v>1974</v>
      </c>
      <c r="G26" s="127"/>
      <c r="H26" s="831"/>
    </row>
    <row r="27" spans="1:8" ht="12.75">
      <c r="A27" s="109" t="s">
        <v>274</v>
      </c>
      <c r="B27" s="122"/>
      <c r="C27" s="119" t="s">
        <v>1986</v>
      </c>
      <c r="D27" s="119"/>
      <c r="E27" s="119"/>
      <c r="F27" s="54" t="s">
        <v>1974</v>
      </c>
      <c r="G27" s="127"/>
      <c r="H27" s="831"/>
    </row>
    <row r="28" spans="1:8" ht="12.75">
      <c r="A28" s="109" t="s">
        <v>305</v>
      </c>
      <c r="B28" s="122"/>
      <c r="C28" s="119" t="s">
        <v>1987</v>
      </c>
      <c r="D28" s="119"/>
      <c r="E28" s="119"/>
      <c r="F28" s="54" t="s">
        <v>1974</v>
      </c>
      <c r="G28" s="127"/>
      <c r="H28" s="831"/>
    </row>
    <row r="29" spans="1:8" ht="12.75">
      <c r="A29" s="109" t="s">
        <v>306</v>
      </c>
      <c r="B29" s="122"/>
      <c r="C29" s="119" t="s">
        <v>1988</v>
      </c>
      <c r="D29" s="119"/>
      <c r="E29" s="119"/>
      <c r="F29" s="54" t="s">
        <v>1974</v>
      </c>
      <c r="G29" s="127"/>
      <c r="H29" s="831"/>
    </row>
    <row r="30" spans="1:8" ht="12.75">
      <c r="A30" s="109" t="s">
        <v>307</v>
      </c>
      <c r="B30" s="122"/>
      <c r="C30" s="119" t="s">
        <v>1989</v>
      </c>
      <c r="D30" s="119"/>
      <c r="E30" s="119"/>
      <c r="F30" s="54" t="s">
        <v>1974</v>
      </c>
      <c r="G30" s="127"/>
      <c r="H30" s="831"/>
    </row>
    <row r="31" spans="1:8" ht="12.75">
      <c r="A31" s="109" t="s">
        <v>308</v>
      </c>
      <c r="B31" s="122"/>
      <c r="C31" s="119" t="s">
        <v>1990</v>
      </c>
      <c r="D31" s="119"/>
      <c r="E31" s="119"/>
      <c r="F31" s="54" t="s">
        <v>1974</v>
      </c>
      <c r="G31" s="127"/>
      <c r="H31" s="831"/>
    </row>
    <row r="32" spans="1:8" ht="12.75">
      <c r="A32" s="109" t="s">
        <v>1123</v>
      </c>
      <c r="B32" s="122"/>
      <c r="C32" s="119" t="s">
        <v>446</v>
      </c>
      <c r="D32" s="119"/>
      <c r="E32" s="119"/>
      <c r="F32" s="54" t="s">
        <v>1974</v>
      </c>
      <c r="G32" s="127"/>
      <c r="H32" s="831"/>
    </row>
    <row r="33" spans="1:8" ht="12.75">
      <c r="A33" s="109" t="s">
        <v>1124</v>
      </c>
      <c r="B33" s="122"/>
      <c r="C33" s="119" t="s">
        <v>447</v>
      </c>
      <c r="D33" s="119"/>
      <c r="E33" s="119"/>
      <c r="F33" s="54" t="s">
        <v>1974</v>
      </c>
      <c r="G33" s="127"/>
      <c r="H33" s="831"/>
    </row>
    <row r="34" spans="1:8" ht="12.75">
      <c r="A34" s="109" t="s">
        <v>1125</v>
      </c>
      <c r="B34" s="122"/>
      <c r="C34" s="119" t="s">
        <v>448</v>
      </c>
      <c r="D34" s="119"/>
      <c r="E34" s="119"/>
      <c r="F34" s="54" t="s">
        <v>1974</v>
      </c>
      <c r="G34" s="127"/>
      <c r="H34" s="831"/>
    </row>
    <row r="35" spans="1:8" ht="12.75">
      <c r="A35" s="95"/>
      <c r="B35" s="122"/>
      <c r="C35" s="119"/>
      <c r="D35" s="119"/>
      <c r="E35" s="119"/>
      <c r="F35" s="119"/>
      <c r="G35" s="830"/>
      <c r="H35" s="121"/>
    </row>
    <row r="36" spans="1:8" ht="12.75">
      <c r="A36" s="95" t="s">
        <v>280</v>
      </c>
      <c r="B36" s="122"/>
      <c r="C36" s="119" t="s">
        <v>449</v>
      </c>
      <c r="D36" s="119"/>
      <c r="E36" s="119"/>
      <c r="F36" s="119"/>
      <c r="G36" s="830"/>
      <c r="H36" s="121"/>
    </row>
    <row r="37" spans="1:8" ht="12.75">
      <c r="A37" s="109" t="s">
        <v>1126</v>
      </c>
      <c r="B37" s="122"/>
      <c r="C37" s="832" t="s">
        <v>450</v>
      </c>
      <c r="D37" s="119"/>
      <c r="E37" s="119"/>
      <c r="F37" s="833"/>
      <c r="G37" s="127"/>
      <c r="H37" s="831"/>
    </row>
    <row r="38" spans="1:8" ht="12.75">
      <c r="A38" s="109" t="s">
        <v>1127</v>
      </c>
      <c r="B38" s="122"/>
      <c r="C38" s="832" t="s">
        <v>450</v>
      </c>
      <c r="D38" s="119"/>
      <c r="E38" s="119"/>
      <c r="F38" s="833"/>
      <c r="G38" s="127"/>
      <c r="H38" s="831"/>
    </row>
    <row r="39" spans="1:8" ht="12.75">
      <c r="A39" s="95"/>
      <c r="B39" s="122"/>
      <c r="C39" s="119"/>
      <c r="D39" s="119"/>
      <c r="E39" s="119"/>
      <c r="F39" s="119"/>
      <c r="G39" s="119"/>
      <c r="H39" s="121"/>
    </row>
    <row r="40" spans="1:8" ht="12.75">
      <c r="A40" s="95" t="s">
        <v>758</v>
      </c>
      <c r="B40" s="122" t="s">
        <v>425</v>
      </c>
      <c r="C40" s="119"/>
      <c r="D40" s="119"/>
      <c r="E40" s="119"/>
      <c r="F40" s="95"/>
      <c r="G40" s="119"/>
      <c r="H40" s="121"/>
    </row>
    <row r="41" spans="1:8" ht="12.75">
      <c r="A41" s="95" t="s">
        <v>271</v>
      </c>
      <c r="B41" s="122"/>
      <c r="C41" s="119" t="s">
        <v>1984</v>
      </c>
      <c r="D41" s="119"/>
      <c r="E41" s="119"/>
      <c r="F41" s="834"/>
      <c r="G41" s="119"/>
      <c r="H41" s="121"/>
    </row>
    <row r="42" spans="1:8" ht="12.75">
      <c r="A42" s="95" t="s">
        <v>1128</v>
      </c>
      <c r="B42" s="122"/>
      <c r="C42" s="119" t="s">
        <v>1985</v>
      </c>
      <c r="D42" s="119"/>
      <c r="E42" s="119"/>
      <c r="F42" s="834"/>
      <c r="G42" s="119"/>
      <c r="H42" s="121"/>
    </row>
    <row r="43" spans="1:8" ht="12.75">
      <c r="A43" s="95" t="s">
        <v>1129</v>
      </c>
      <c r="B43" s="122"/>
      <c r="C43" s="119" t="s">
        <v>1986</v>
      </c>
      <c r="D43" s="119"/>
      <c r="E43" s="119"/>
      <c r="F43" s="834"/>
      <c r="G43" s="119"/>
      <c r="H43" s="121"/>
    </row>
    <row r="44" spans="1:8" ht="12.75">
      <c r="A44" s="95" t="s">
        <v>1130</v>
      </c>
      <c r="B44" s="122"/>
      <c r="C44" s="119" t="s">
        <v>1989</v>
      </c>
      <c r="D44" s="119"/>
      <c r="E44" s="119"/>
      <c r="F44" s="834"/>
      <c r="G44" s="119"/>
      <c r="H44" s="121"/>
    </row>
    <row r="45" spans="1:8" ht="12.75">
      <c r="A45" s="95" t="s">
        <v>1131</v>
      </c>
      <c r="B45" s="122"/>
      <c r="C45" s="119" t="s">
        <v>446</v>
      </c>
      <c r="D45" s="119"/>
      <c r="E45" s="119"/>
      <c r="F45" s="834"/>
      <c r="G45" s="119"/>
      <c r="H45" s="121"/>
    </row>
    <row r="46" spans="1:8" ht="12.75">
      <c r="A46" s="95" t="s">
        <v>263</v>
      </c>
      <c r="B46" s="122"/>
      <c r="C46" s="119" t="s">
        <v>447</v>
      </c>
      <c r="D46" s="119"/>
      <c r="E46" s="119"/>
      <c r="F46" s="834"/>
      <c r="G46" s="119"/>
      <c r="H46" s="121"/>
    </row>
    <row r="47" spans="1:8" ht="12.75">
      <c r="A47" s="95"/>
      <c r="B47" s="122"/>
      <c r="C47" s="95"/>
      <c r="D47" s="119"/>
      <c r="E47" s="119"/>
      <c r="F47" s="119"/>
      <c r="G47" s="119"/>
      <c r="H47" s="121"/>
    </row>
    <row r="48" spans="1:8" ht="12.75">
      <c r="A48" s="95"/>
      <c r="B48" s="122"/>
      <c r="C48" s="95"/>
      <c r="D48" s="119"/>
      <c r="E48" s="119"/>
      <c r="F48" s="830" t="s">
        <v>451</v>
      </c>
      <c r="G48" s="830" t="s">
        <v>452</v>
      </c>
      <c r="H48" s="121"/>
    </row>
    <row r="49" spans="1:8" ht="12.75">
      <c r="A49" s="95" t="s">
        <v>264</v>
      </c>
      <c r="B49" s="122"/>
      <c r="C49" s="119" t="s">
        <v>721</v>
      </c>
      <c r="D49" s="119"/>
      <c r="E49" s="119"/>
      <c r="F49" s="834"/>
      <c r="G49" s="835"/>
      <c r="H49" s="121"/>
    </row>
    <row r="50" spans="1:8" ht="12.75">
      <c r="A50" s="95"/>
      <c r="B50" s="122"/>
      <c r="C50" s="119"/>
      <c r="D50" s="119"/>
      <c r="E50" s="119"/>
      <c r="F50" s="119"/>
      <c r="G50" s="119"/>
      <c r="H50" s="121"/>
    </row>
    <row r="51" spans="1:8" ht="12.75">
      <c r="A51" s="95" t="s">
        <v>265</v>
      </c>
      <c r="B51" s="122"/>
      <c r="C51" s="119" t="s">
        <v>720</v>
      </c>
      <c r="D51" s="119"/>
      <c r="E51" s="119"/>
      <c r="F51" s="834"/>
      <c r="G51" s="835"/>
      <c r="H51" s="121"/>
    </row>
    <row r="52" spans="1:8" ht="12.75">
      <c r="A52" s="95"/>
      <c r="B52" s="122"/>
      <c r="C52" s="119"/>
      <c r="D52" s="119"/>
      <c r="E52" s="119"/>
      <c r="F52" s="836"/>
      <c r="G52" s="126"/>
      <c r="H52" s="121"/>
    </row>
    <row r="53" spans="1:8" ht="12.75">
      <c r="A53" s="95" t="s">
        <v>266</v>
      </c>
      <c r="B53" s="122"/>
      <c r="C53" s="119" t="s">
        <v>458</v>
      </c>
      <c r="D53" s="119"/>
      <c r="E53" s="119"/>
      <c r="F53" s="54" t="s">
        <v>1974</v>
      </c>
      <c r="G53" s="126"/>
      <c r="H53" s="121"/>
    </row>
    <row r="54" spans="1:8" ht="12.75">
      <c r="A54" s="95"/>
      <c r="B54" s="122"/>
      <c r="C54" s="119"/>
      <c r="D54" s="119"/>
      <c r="E54" s="119"/>
      <c r="F54" s="836"/>
      <c r="G54" s="126"/>
      <c r="H54" s="121"/>
    </row>
    <row r="55" spans="1:8" ht="12.75">
      <c r="A55" s="95" t="s">
        <v>267</v>
      </c>
      <c r="B55" s="122"/>
      <c r="C55" s="119" t="s">
        <v>453</v>
      </c>
      <c r="D55" s="119"/>
      <c r="E55" s="119"/>
      <c r="F55" s="835"/>
      <c r="G55" s="119"/>
      <c r="H55" s="121"/>
    </row>
    <row r="56" spans="1:8" ht="13.5" thickBot="1">
      <c r="A56" s="95"/>
      <c r="B56" s="837"/>
      <c r="C56" s="838"/>
      <c r="D56" s="838"/>
      <c r="E56" s="838"/>
      <c r="F56" s="838"/>
      <c r="G56" s="838"/>
      <c r="H56" s="839"/>
    </row>
    <row r="57" spans="1:8" ht="16.5" thickBot="1">
      <c r="A57" s="95"/>
      <c r="B57" s="132"/>
      <c r="C57" s="93"/>
      <c r="D57" s="93"/>
      <c r="E57" s="93"/>
      <c r="F57" s="93"/>
      <c r="G57" s="93"/>
      <c r="H57" s="93"/>
    </row>
    <row r="58" spans="1:8" ht="15" thickBot="1">
      <c r="A58" s="95" t="s">
        <v>440</v>
      </c>
      <c r="B58" s="916" t="s">
        <v>546</v>
      </c>
      <c r="C58" s="917"/>
      <c r="D58" s="917"/>
      <c r="E58" s="917"/>
      <c r="F58" s="917"/>
      <c r="G58" s="917"/>
      <c r="H58" s="918"/>
    </row>
    <row r="59" spans="1:8" ht="12.75">
      <c r="A59" s="95"/>
      <c r="B59" s="923" t="s">
        <v>1754</v>
      </c>
      <c r="C59" s="924"/>
      <c r="D59" s="924"/>
      <c r="E59" s="924"/>
      <c r="F59" s="924"/>
      <c r="G59" s="924"/>
      <c r="H59" s="925"/>
    </row>
    <row r="60" spans="1:8" ht="12.75">
      <c r="A60" s="95"/>
      <c r="B60" s="926" t="s">
        <v>1755</v>
      </c>
      <c r="C60" s="927"/>
      <c r="D60" s="927"/>
      <c r="E60" s="927"/>
      <c r="F60" s="927"/>
      <c r="G60" s="927"/>
      <c r="H60" s="928"/>
    </row>
    <row r="61" spans="1:8" ht="12.75">
      <c r="A61" s="95"/>
      <c r="B61" s="41"/>
      <c r="C61" s="62"/>
      <c r="D61" s="62"/>
      <c r="E61" s="62"/>
      <c r="F61" s="62"/>
      <c r="G61" s="62"/>
      <c r="H61" s="63"/>
    </row>
    <row r="62" spans="1:8" ht="12.75">
      <c r="A62" s="95"/>
      <c r="B62" s="92" t="s">
        <v>454</v>
      </c>
      <c r="C62" s="106"/>
      <c r="D62" s="106"/>
      <c r="E62" s="106"/>
      <c r="F62" s="106"/>
      <c r="G62" s="106"/>
      <c r="H62" s="107"/>
    </row>
    <row r="63" spans="1:8" ht="12.75">
      <c r="A63" s="95"/>
      <c r="B63" s="41"/>
      <c r="C63" s="106"/>
      <c r="D63" s="106"/>
      <c r="E63" s="106"/>
      <c r="F63" s="106"/>
      <c r="G63" s="106"/>
      <c r="H63" s="107"/>
    </row>
    <row r="64" spans="1:8" ht="12.75">
      <c r="A64" s="95" t="s">
        <v>268</v>
      </c>
      <c r="B64" s="41"/>
      <c r="C64" s="840" t="s">
        <v>631</v>
      </c>
      <c r="D64" s="106"/>
      <c r="E64" s="106"/>
      <c r="F64" s="106"/>
      <c r="G64" s="134"/>
      <c r="H64" s="107"/>
    </row>
    <row r="65" spans="1:8" ht="12.75">
      <c r="A65" s="95"/>
      <c r="B65" s="41"/>
      <c r="C65" s="106"/>
      <c r="D65" s="106"/>
      <c r="E65" s="106"/>
      <c r="F65" s="106"/>
      <c r="G65" s="106"/>
      <c r="H65" s="107"/>
    </row>
    <row r="66" spans="1:8" ht="12.75">
      <c r="A66" s="95" t="s">
        <v>269</v>
      </c>
      <c r="B66" s="133"/>
      <c r="C66" s="70" t="s">
        <v>1588</v>
      </c>
      <c r="D66" s="70"/>
      <c r="E66" s="70"/>
      <c r="F66" s="70"/>
      <c r="G66" s="134"/>
      <c r="H66" s="108"/>
    </row>
    <row r="67" spans="1:8" ht="12.75">
      <c r="A67" s="95"/>
      <c r="B67" s="133"/>
      <c r="C67" s="70"/>
      <c r="D67" s="70"/>
      <c r="E67" s="70"/>
      <c r="F67" s="70"/>
      <c r="G67" s="135"/>
      <c r="H67" s="108"/>
    </row>
    <row r="68" spans="1:8" ht="12.75">
      <c r="A68" s="95" t="s">
        <v>293</v>
      </c>
      <c r="B68" s="133"/>
      <c r="C68" s="70" t="s">
        <v>455</v>
      </c>
      <c r="D68" s="70"/>
      <c r="E68" s="70"/>
      <c r="F68" s="70"/>
      <c r="G68" s="134"/>
      <c r="H68" s="108"/>
    </row>
    <row r="69" spans="1:8" ht="12.75">
      <c r="A69" s="95"/>
      <c r="B69" s="133"/>
      <c r="C69" s="212"/>
      <c r="D69" s="70"/>
      <c r="E69" s="70"/>
      <c r="F69" s="70"/>
      <c r="G69" s="664"/>
      <c r="H69" s="108"/>
    </row>
    <row r="70" spans="1:8" ht="12.75">
      <c r="A70" s="95" t="s">
        <v>270</v>
      </c>
      <c r="B70" s="133"/>
      <c r="C70" s="70"/>
      <c r="D70" s="70"/>
      <c r="E70" s="65" t="s">
        <v>789</v>
      </c>
      <c r="F70" s="70"/>
      <c r="G70" s="136">
        <f>SUM(G64,G66,G68)</f>
        <v>0</v>
      </c>
      <c r="H70" s="108"/>
    </row>
    <row r="71" spans="1:8" ht="13.5" thickBot="1">
      <c r="A71" s="95"/>
      <c r="B71" s="137"/>
      <c r="C71" s="112"/>
      <c r="D71" s="112"/>
      <c r="E71" s="112"/>
      <c r="F71" s="138"/>
      <c r="G71" s="138"/>
      <c r="H71" s="113"/>
    </row>
    <row r="72" spans="1:8" ht="13.5" thickBot="1">
      <c r="A72" s="95"/>
      <c r="B72" s="139"/>
      <c r="C72" s="70"/>
      <c r="D72" s="70"/>
      <c r="E72" s="70"/>
      <c r="F72" s="140"/>
      <c r="G72" s="70"/>
      <c r="H72" s="70"/>
    </row>
    <row r="73" spans="1:8" ht="15" thickBot="1">
      <c r="A73" s="95" t="s">
        <v>297</v>
      </c>
      <c r="B73" s="916" t="s">
        <v>1980</v>
      </c>
      <c r="C73" s="917"/>
      <c r="D73" s="917"/>
      <c r="E73" s="917"/>
      <c r="F73" s="917"/>
      <c r="G73" s="917"/>
      <c r="H73" s="918"/>
    </row>
    <row r="74" spans="1:8" ht="12.75">
      <c r="A74" s="95"/>
      <c r="B74" s="115"/>
      <c r="C74" s="116"/>
      <c r="D74" s="116"/>
      <c r="E74" s="116"/>
      <c r="F74" s="116"/>
      <c r="G74" s="116"/>
      <c r="H74" s="117"/>
    </row>
    <row r="75" spans="1:8" ht="12.75">
      <c r="A75" s="95"/>
      <c r="B75" s="92" t="s">
        <v>1062</v>
      </c>
      <c r="C75" s="70"/>
      <c r="D75" s="70"/>
      <c r="E75" s="70"/>
      <c r="F75" s="70"/>
      <c r="G75" s="70"/>
      <c r="H75" s="108"/>
    </row>
    <row r="76" spans="1:8" ht="12.75">
      <c r="A76" s="95"/>
      <c r="B76" s="92" t="s">
        <v>1063</v>
      </c>
      <c r="C76" s="70"/>
      <c r="D76" s="70"/>
      <c r="E76" s="70"/>
      <c r="F76" s="70"/>
      <c r="G76" s="70"/>
      <c r="H76" s="108"/>
    </row>
    <row r="77" spans="1:8" ht="12.75">
      <c r="A77" s="109"/>
      <c r="B77" s="610" t="s">
        <v>1006</v>
      </c>
      <c r="C77" s="70"/>
      <c r="D77" s="70"/>
      <c r="E77" s="70"/>
      <c r="F77" s="70"/>
      <c r="G77" s="70"/>
      <c r="H77" s="108"/>
    </row>
    <row r="78" spans="1:8" ht="12.75">
      <c r="A78" s="109"/>
      <c r="B78" s="610" t="s">
        <v>1005</v>
      </c>
      <c r="C78" s="70"/>
      <c r="D78" s="70"/>
      <c r="E78" s="70"/>
      <c r="F78" s="70"/>
      <c r="G78" s="70"/>
      <c r="H78" s="108"/>
    </row>
    <row r="79" spans="1:8" ht="12.75">
      <c r="A79" s="109"/>
      <c r="B79" s="610" t="s">
        <v>1007</v>
      </c>
      <c r="C79" s="70"/>
      <c r="D79" s="70"/>
      <c r="E79" s="70"/>
      <c r="F79" s="70"/>
      <c r="G79" s="70"/>
      <c r="H79" s="108"/>
    </row>
    <row r="80" spans="1:8" ht="12.75">
      <c r="A80" s="109"/>
      <c r="B80" s="610" t="s">
        <v>465</v>
      </c>
      <c r="C80" s="70"/>
      <c r="D80" s="70"/>
      <c r="E80" s="70"/>
      <c r="F80" s="70"/>
      <c r="G80" s="70"/>
      <c r="H80" s="108"/>
    </row>
    <row r="81" spans="1:8" ht="12.75">
      <c r="A81" s="109"/>
      <c r="B81" s="610" t="s">
        <v>464</v>
      </c>
      <c r="C81" s="70"/>
      <c r="D81" s="70"/>
      <c r="E81" s="70"/>
      <c r="F81" s="70"/>
      <c r="G81" s="70"/>
      <c r="H81" s="108"/>
    </row>
    <row r="82" spans="1:8" ht="12.75">
      <c r="A82" s="95"/>
      <c r="B82" s="92"/>
      <c r="C82" s="70"/>
      <c r="D82" s="70"/>
      <c r="E82" s="70"/>
      <c r="F82" s="70"/>
      <c r="G82" s="70"/>
      <c r="H82" s="108"/>
    </row>
    <row r="83" spans="1:8" ht="12.75">
      <c r="A83" s="95" t="s">
        <v>294</v>
      </c>
      <c r="B83" s="133"/>
      <c r="C83" s="70"/>
      <c r="D83" s="95"/>
      <c r="E83" s="65" t="s">
        <v>1064</v>
      </c>
      <c r="F83" s="70"/>
      <c r="G83" s="841"/>
      <c r="H83" s="108"/>
    </row>
    <row r="84" spans="1:8" ht="13.5" thickBot="1">
      <c r="A84" s="95"/>
      <c r="B84" s="97" t="s">
        <v>1595</v>
      </c>
      <c r="C84" s="145"/>
      <c r="D84" s="145"/>
      <c r="E84" s="145"/>
      <c r="F84" s="145"/>
      <c r="G84" s="145"/>
      <c r="H84" s="113"/>
    </row>
    <row r="85" spans="2:8" ht="12.75">
      <c r="B85" s="227"/>
      <c r="C85" s="95"/>
      <c r="D85" s="95"/>
      <c r="E85" s="95"/>
      <c r="F85" s="95"/>
      <c r="G85" s="95"/>
      <c r="H85" s="95"/>
    </row>
    <row r="86" spans="2:8" ht="12.75">
      <c r="B86" s="934"/>
      <c r="C86" s="934"/>
      <c r="D86" s="934"/>
      <c r="E86" s="934"/>
      <c r="F86" s="934"/>
      <c r="G86" s="934"/>
      <c r="H86" s="934"/>
    </row>
    <row r="87" spans="2:8" ht="12.75">
      <c r="B87" s="146"/>
      <c r="C87" s="95"/>
      <c r="D87" s="95"/>
      <c r="E87" s="95"/>
      <c r="F87" s="95"/>
      <c r="G87" s="95"/>
      <c r="H87" s="95"/>
    </row>
  </sheetData>
  <sheetProtection password="DDAC" sheet="1" objects="1" scenarios="1"/>
  <mergeCells count="13">
    <mergeCell ref="J2:K3"/>
    <mergeCell ref="B59:H59"/>
    <mergeCell ref="B60:H60"/>
    <mergeCell ref="B73:H73"/>
    <mergeCell ref="B86:H86"/>
    <mergeCell ref="B58:H58"/>
    <mergeCell ref="B1:H1"/>
    <mergeCell ref="B2:H2"/>
    <mergeCell ref="E4:F4"/>
    <mergeCell ref="B6:H6"/>
    <mergeCell ref="B12:H12"/>
    <mergeCell ref="B22:H22"/>
    <mergeCell ref="H23:H24"/>
  </mergeCells>
  <dataValidations count="1">
    <dataValidation type="list" allowBlank="1" showInputMessage="1" showErrorMessage="1" sqref="F53 F25:F34">
      <formula1>"OUI, NON,OUI/NON"</formula1>
    </dataValidation>
  </dataValidation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8.8515625" style="0" hidden="1" customWidth="1"/>
    <col min="2" max="2" width="3.7109375" style="0" customWidth="1"/>
    <col min="3" max="6" width="16.7109375" style="0" customWidth="1"/>
    <col min="7" max="7" width="14.00390625" style="0" customWidth="1"/>
    <col min="8" max="8" width="12.7109375" style="0" customWidth="1"/>
    <col min="10" max="11" width="11.7109375" style="0" customWidth="1"/>
  </cols>
  <sheetData>
    <row r="1" spans="2:8" ht="16.5" thickBot="1">
      <c r="B1" s="910" t="s">
        <v>1875</v>
      </c>
      <c r="C1" s="910"/>
      <c r="D1" s="910"/>
      <c r="E1" s="910"/>
      <c r="F1" s="910"/>
      <c r="G1" s="910"/>
      <c r="H1" s="910"/>
    </row>
    <row r="2" spans="2:11" ht="15.75">
      <c r="B2" s="910" t="s">
        <v>1870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5" customHeight="1" thickBot="1">
      <c r="B3" s="12"/>
      <c r="C3" s="2"/>
      <c r="D3" s="2"/>
      <c r="E3" s="2"/>
      <c r="F3" s="2"/>
      <c r="G3" s="2"/>
      <c r="H3" s="2"/>
      <c r="J3" s="921"/>
      <c r="K3" s="922"/>
    </row>
    <row r="4" spans="2:8" ht="14.25">
      <c r="B4" s="13"/>
      <c r="C4" s="14"/>
      <c r="D4" s="18" t="s">
        <v>948</v>
      </c>
      <c r="E4" s="911">
        <f>+0!D9</f>
        <v>0</v>
      </c>
      <c r="F4" s="912"/>
      <c r="G4" s="15"/>
      <c r="H4" s="15"/>
    </row>
    <row r="5" spans="2:8" ht="15" customHeight="1" thickBot="1">
      <c r="B5" s="147"/>
      <c r="C5" s="148"/>
      <c r="D5" s="149"/>
      <c r="E5" s="88"/>
      <c r="F5" s="88"/>
      <c r="G5" s="123"/>
      <c r="H5" s="123"/>
    </row>
    <row r="6" spans="2:8" ht="15" thickBot="1">
      <c r="B6" s="941" t="s">
        <v>673</v>
      </c>
      <c r="C6" s="942"/>
      <c r="D6" s="942"/>
      <c r="E6" s="942"/>
      <c r="F6" s="942"/>
      <c r="G6" s="942"/>
      <c r="H6" s="943"/>
    </row>
    <row r="7" spans="2:8" ht="12.75">
      <c r="B7" s="150"/>
      <c r="C7" s="46"/>
      <c r="D7" s="46"/>
      <c r="E7" s="46"/>
      <c r="F7" s="46"/>
      <c r="G7" s="46"/>
      <c r="H7" s="47"/>
    </row>
    <row r="8" spans="2:8" ht="12.75">
      <c r="B8" s="92" t="s">
        <v>688</v>
      </c>
      <c r="C8" s="15"/>
      <c r="D8" s="15"/>
      <c r="E8" s="15"/>
      <c r="F8" s="15"/>
      <c r="G8" s="15"/>
      <c r="H8" s="23"/>
    </row>
    <row r="9" spans="2:8" ht="12.75">
      <c r="B9" s="22"/>
      <c r="C9" s="15" t="s">
        <v>889</v>
      </c>
      <c r="D9" s="15"/>
      <c r="E9" s="15"/>
      <c r="F9" s="15"/>
      <c r="G9" s="15"/>
      <c r="H9" s="23"/>
    </row>
    <row r="10" spans="2:8" ht="12.75">
      <c r="B10" s="22"/>
      <c r="C10" s="15" t="s">
        <v>634</v>
      </c>
      <c r="D10" s="15"/>
      <c r="E10" s="15"/>
      <c r="F10" s="15"/>
      <c r="G10" s="15"/>
      <c r="H10" s="23"/>
    </row>
    <row r="11" spans="2:8" ht="12.75">
      <c r="B11" s="22"/>
      <c r="C11" s="15" t="s">
        <v>689</v>
      </c>
      <c r="D11" s="15"/>
      <c r="E11" s="15"/>
      <c r="F11" s="15"/>
      <c r="G11" s="15"/>
      <c r="H11" s="23"/>
    </row>
    <row r="12" spans="2:8" ht="12.75">
      <c r="B12" s="22"/>
      <c r="C12" s="15" t="s">
        <v>635</v>
      </c>
      <c r="D12" s="15"/>
      <c r="E12" s="15"/>
      <c r="F12" s="15"/>
      <c r="G12" s="15"/>
      <c r="H12" s="23"/>
    </row>
    <row r="13" spans="2:8" ht="12.75">
      <c r="B13" s="22"/>
      <c r="C13" s="15" t="s">
        <v>636</v>
      </c>
      <c r="D13" s="15"/>
      <c r="E13" s="15"/>
      <c r="F13" s="15"/>
      <c r="G13" s="15"/>
      <c r="H13" s="23"/>
    </row>
    <row r="14" spans="2:8" ht="12.75">
      <c r="B14" s="22"/>
      <c r="C14" s="15" t="s">
        <v>637</v>
      </c>
      <c r="D14" s="15"/>
      <c r="E14" s="15"/>
      <c r="F14" s="15"/>
      <c r="G14" s="15"/>
      <c r="H14" s="23"/>
    </row>
    <row r="15" spans="2:8" ht="12.75">
      <c r="B15" s="22"/>
      <c r="C15" s="15"/>
      <c r="D15" s="15"/>
      <c r="E15" s="15"/>
      <c r="F15" s="15"/>
      <c r="G15" s="15"/>
      <c r="H15" s="23"/>
    </row>
    <row r="16" spans="2:8" ht="12.75">
      <c r="B16" s="22" t="s">
        <v>888</v>
      </c>
      <c r="C16" s="82"/>
      <c r="D16" s="15"/>
      <c r="E16" s="15"/>
      <c r="F16" s="15"/>
      <c r="G16" s="15"/>
      <c r="H16" s="23"/>
    </row>
    <row r="17" spans="2:8" ht="12.75">
      <c r="B17" s="22"/>
      <c r="C17" s="13"/>
      <c r="D17" s="15"/>
      <c r="E17" s="15"/>
      <c r="F17" s="15"/>
      <c r="G17" s="15"/>
      <c r="H17" s="23"/>
    </row>
    <row r="18" spans="2:8" ht="13.5" thickBot="1">
      <c r="B18" s="25"/>
      <c r="C18" s="27"/>
      <c r="D18" s="27"/>
      <c r="E18" s="27"/>
      <c r="F18" s="27"/>
      <c r="G18" s="27"/>
      <c r="H18" s="28"/>
    </row>
    <row r="19" spans="2:8" ht="13.5" thickBot="1">
      <c r="B19" s="13"/>
      <c r="C19" s="15"/>
      <c r="D19" s="15"/>
      <c r="E19" s="15"/>
      <c r="F19" s="15"/>
      <c r="G19" s="15"/>
      <c r="H19" s="15"/>
    </row>
    <row r="20" spans="2:8" ht="15" thickBot="1">
      <c r="B20" s="935" t="s">
        <v>793</v>
      </c>
      <c r="C20" s="936"/>
      <c r="D20" s="936"/>
      <c r="E20" s="936"/>
      <c r="F20" s="936"/>
      <c r="G20" s="936"/>
      <c r="H20" s="937"/>
    </row>
    <row r="21" spans="2:8" ht="12.75">
      <c r="B21" s="30"/>
      <c r="C21" s="151"/>
      <c r="D21" s="151"/>
      <c r="E21" s="151"/>
      <c r="F21" s="151"/>
      <c r="G21" s="151"/>
      <c r="H21" s="152"/>
    </row>
    <row r="22" spans="2:8" ht="12.75">
      <c r="B22" s="22" t="s">
        <v>16</v>
      </c>
      <c r="C22" s="35"/>
      <c r="D22" s="35"/>
      <c r="E22" s="35"/>
      <c r="F22" s="35"/>
      <c r="G22" s="35"/>
      <c r="H22" s="23"/>
    </row>
    <row r="23" spans="2:8" ht="12.75">
      <c r="B23" s="22"/>
      <c r="C23" s="35"/>
      <c r="D23" s="35"/>
      <c r="E23" s="35"/>
      <c r="F23" s="35"/>
      <c r="G23" s="35"/>
      <c r="H23" s="23"/>
    </row>
    <row r="24" spans="2:8" ht="12.75">
      <c r="B24" s="22" t="s">
        <v>1593</v>
      </c>
      <c r="C24" s="35"/>
      <c r="D24" s="35"/>
      <c r="E24" s="35"/>
      <c r="F24" s="35"/>
      <c r="G24" s="35"/>
      <c r="H24" s="23"/>
    </row>
    <row r="25" spans="2:8" ht="12.75">
      <c r="B25" s="22" t="s">
        <v>582</v>
      </c>
      <c r="C25" s="35"/>
      <c r="D25" s="35"/>
      <c r="E25" s="35"/>
      <c r="F25" s="35"/>
      <c r="G25" s="35"/>
      <c r="H25" s="23"/>
    </row>
    <row r="26" spans="2:8" ht="12.75">
      <c r="B26" s="22"/>
      <c r="C26" s="35"/>
      <c r="D26" s="35"/>
      <c r="E26" s="35"/>
      <c r="F26" s="35"/>
      <c r="G26" s="35"/>
      <c r="H26" s="23"/>
    </row>
    <row r="27" spans="2:8" ht="12.75">
      <c r="B27" s="39" t="s">
        <v>949</v>
      </c>
      <c r="C27" s="35"/>
      <c r="D27" s="35"/>
      <c r="E27" s="35"/>
      <c r="F27" s="35"/>
      <c r="G27" s="35"/>
      <c r="H27" s="23"/>
    </row>
    <row r="28" spans="2:8" ht="12.75">
      <c r="B28" s="41" t="s">
        <v>906</v>
      </c>
      <c r="C28" s="35"/>
      <c r="D28" s="35"/>
      <c r="E28" s="35"/>
      <c r="F28" s="35"/>
      <c r="G28" s="35"/>
      <c r="H28" s="23"/>
    </row>
    <row r="29" spans="2:8" ht="12.75">
      <c r="B29" s="41" t="s">
        <v>909</v>
      </c>
      <c r="C29" s="35"/>
      <c r="D29" s="35"/>
      <c r="E29" s="35"/>
      <c r="F29" s="35"/>
      <c r="G29" s="35"/>
      <c r="H29" s="23"/>
    </row>
    <row r="30" spans="2:8" ht="12.75">
      <c r="B30" s="43" t="s">
        <v>672</v>
      </c>
      <c r="C30" s="35"/>
      <c r="D30" s="35"/>
      <c r="E30" s="35"/>
      <c r="F30" s="35"/>
      <c r="G30" s="35"/>
      <c r="H30" s="23"/>
    </row>
    <row r="31" spans="2:8" ht="12.75">
      <c r="B31" s="22"/>
      <c r="C31" s="35"/>
      <c r="D31" s="35"/>
      <c r="E31" s="35"/>
      <c r="F31" s="35"/>
      <c r="G31" s="35"/>
      <c r="H31" s="23"/>
    </row>
    <row r="32" spans="2:8" ht="12.75">
      <c r="B32" s="153" t="s">
        <v>1907</v>
      </c>
      <c r="C32" s="15"/>
      <c r="D32" s="35"/>
      <c r="E32" s="35"/>
      <c r="F32" s="35"/>
      <c r="G32" s="35"/>
      <c r="H32" s="23"/>
    </row>
    <row r="33" spans="2:8" ht="12.75">
      <c r="B33" s="22" t="s">
        <v>1592</v>
      </c>
      <c r="C33" s="15"/>
      <c r="D33" s="35"/>
      <c r="E33" s="35"/>
      <c r="F33" s="35"/>
      <c r="G33" s="35"/>
      <c r="H33" s="23"/>
    </row>
    <row r="34" spans="2:8" ht="12.75">
      <c r="B34" s="22"/>
      <c r="C34" s="15"/>
      <c r="D34" s="35"/>
      <c r="E34" s="35"/>
      <c r="F34" s="35"/>
      <c r="G34" s="35"/>
      <c r="H34" s="23"/>
    </row>
    <row r="35" spans="2:8" ht="13.5" thickBot="1">
      <c r="B35" s="154"/>
      <c r="C35" s="155"/>
      <c r="D35" s="155"/>
      <c r="E35" s="155"/>
      <c r="F35" s="155"/>
      <c r="G35" s="155"/>
      <c r="H35" s="28"/>
    </row>
    <row r="36" spans="2:8" ht="13.5" thickBot="1">
      <c r="B36" s="12"/>
      <c r="C36" s="2"/>
      <c r="D36" s="2"/>
      <c r="E36" s="2"/>
      <c r="F36" s="2"/>
      <c r="G36" s="2"/>
      <c r="H36" s="2"/>
    </row>
    <row r="37" spans="1:8" ht="15" thickBot="1">
      <c r="A37" s="2" t="s">
        <v>744</v>
      </c>
      <c r="B37" s="935" t="s">
        <v>1978</v>
      </c>
      <c r="C37" s="936"/>
      <c r="D37" s="936"/>
      <c r="E37" s="936"/>
      <c r="F37" s="936"/>
      <c r="G37" s="936"/>
      <c r="H37" s="937"/>
    </row>
    <row r="38" spans="1:8" ht="12.75">
      <c r="A38" s="2"/>
      <c r="B38" s="150"/>
      <c r="C38" s="46"/>
      <c r="D38" s="46"/>
      <c r="E38" s="46"/>
      <c r="F38" s="46"/>
      <c r="G38" s="46"/>
      <c r="H38" s="47"/>
    </row>
    <row r="39" spans="1:8" ht="12.75">
      <c r="A39" s="2" t="s">
        <v>741</v>
      </c>
      <c r="B39" s="22" t="s">
        <v>430</v>
      </c>
      <c r="C39" s="15"/>
      <c r="D39" s="15"/>
      <c r="E39" s="35"/>
      <c r="F39" s="35"/>
      <c r="G39" s="48"/>
      <c r="H39" s="156"/>
    </row>
    <row r="40" spans="1:8" ht="12.75">
      <c r="A40" s="2" t="s">
        <v>742</v>
      </c>
      <c r="B40" s="22" t="s">
        <v>431</v>
      </c>
      <c r="C40" s="15"/>
      <c r="D40" s="15"/>
      <c r="E40" s="35"/>
      <c r="F40" s="35"/>
      <c r="G40" s="69"/>
      <c r="H40" s="157"/>
    </row>
    <row r="41" spans="1:8" ht="12.75">
      <c r="A41" s="2"/>
      <c r="B41" s="22"/>
      <c r="C41" s="15"/>
      <c r="D41" s="15"/>
      <c r="E41" s="35"/>
      <c r="F41" s="35"/>
      <c r="G41" s="158"/>
      <c r="H41" s="159"/>
    </row>
    <row r="42" spans="1:8" ht="12.75">
      <c r="A42" s="2" t="s">
        <v>743</v>
      </c>
      <c r="B42" s="22" t="s">
        <v>85</v>
      </c>
      <c r="C42" s="15"/>
      <c r="D42" s="15"/>
      <c r="E42" s="35"/>
      <c r="F42" s="35"/>
      <c r="G42" s="48"/>
      <c r="H42" s="49"/>
    </row>
    <row r="43" spans="1:8" ht="12.75">
      <c r="A43" s="2" t="s">
        <v>726</v>
      </c>
      <c r="B43" s="22" t="s">
        <v>1964</v>
      </c>
      <c r="C43" s="15"/>
      <c r="D43" s="15"/>
      <c r="E43" s="35"/>
      <c r="F43" s="35"/>
      <c r="G43" s="48"/>
      <c r="H43" s="156"/>
    </row>
    <row r="44" spans="1:8" ht="12.75">
      <c r="A44" s="2"/>
      <c r="B44" s="22"/>
      <c r="C44" s="15"/>
      <c r="D44" s="15"/>
      <c r="E44" s="35"/>
      <c r="F44" s="35"/>
      <c r="G44" s="15"/>
      <c r="H44" s="49"/>
    </row>
    <row r="45" spans="1:8" ht="12.75">
      <c r="A45" s="2" t="s">
        <v>727</v>
      </c>
      <c r="B45" s="22" t="s">
        <v>547</v>
      </c>
      <c r="C45" s="15"/>
      <c r="D45" s="15"/>
      <c r="E45" s="35"/>
      <c r="F45" s="35"/>
      <c r="G45" s="48"/>
      <c r="H45" s="156"/>
    </row>
    <row r="46" spans="1:8" ht="12.75">
      <c r="A46" s="2"/>
      <c r="B46" s="22"/>
      <c r="C46" s="15"/>
      <c r="D46" s="15"/>
      <c r="E46" s="35"/>
      <c r="F46" s="35"/>
      <c r="G46" s="15"/>
      <c r="H46" s="49"/>
    </row>
    <row r="47" spans="1:8" ht="12.75">
      <c r="A47" s="2" t="s">
        <v>729</v>
      </c>
      <c r="B47" s="22" t="s">
        <v>548</v>
      </c>
      <c r="C47" s="15"/>
      <c r="D47" s="15"/>
      <c r="E47" s="35"/>
      <c r="F47" s="35"/>
      <c r="G47" s="48"/>
      <c r="H47" s="156"/>
    </row>
    <row r="48" spans="1:8" ht="12.75">
      <c r="A48" s="2" t="s">
        <v>748</v>
      </c>
      <c r="B48" s="22"/>
      <c r="C48" s="15" t="s">
        <v>624</v>
      </c>
      <c r="D48" s="15"/>
      <c r="E48" s="35"/>
      <c r="F48" s="35"/>
      <c r="G48" s="54" t="s">
        <v>1974</v>
      </c>
      <c r="H48" s="160"/>
    </row>
    <row r="49" spans="1:8" ht="12.75">
      <c r="A49" s="2" t="s">
        <v>740</v>
      </c>
      <c r="B49" s="22"/>
      <c r="C49" s="15"/>
      <c r="D49" s="15" t="s">
        <v>445</v>
      </c>
      <c r="E49" s="35"/>
      <c r="F49" s="35"/>
      <c r="G49" s="69"/>
      <c r="H49" s="55"/>
    </row>
    <row r="50" spans="1:8" ht="12.75">
      <c r="A50" s="2"/>
      <c r="B50" s="22"/>
      <c r="C50" s="15"/>
      <c r="D50" s="15"/>
      <c r="E50" s="35"/>
      <c r="F50" s="35"/>
      <c r="G50" s="158"/>
      <c r="H50" s="23"/>
    </row>
    <row r="51" spans="1:8" ht="12.75">
      <c r="A51" s="2" t="s">
        <v>728</v>
      </c>
      <c r="B51" s="22" t="s">
        <v>371</v>
      </c>
      <c r="C51" s="15"/>
      <c r="D51" s="15"/>
      <c r="E51" s="35"/>
      <c r="F51" s="35"/>
      <c r="G51" s="69"/>
      <c r="H51" s="23"/>
    </row>
    <row r="52" spans="1:8" ht="12.75">
      <c r="A52" s="2"/>
      <c r="B52" s="22"/>
      <c r="C52" s="15"/>
      <c r="D52" s="15"/>
      <c r="E52" s="35"/>
      <c r="F52" s="35"/>
      <c r="G52" s="51"/>
      <c r="H52" s="23"/>
    </row>
    <row r="53" spans="1:8" ht="12.75">
      <c r="A53" s="2"/>
      <c r="B53" s="153" t="s">
        <v>372</v>
      </c>
      <c r="C53" s="161"/>
      <c r="D53" s="15"/>
      <c r="E53" s="35"/>
      <c r="F53" s="35"/>
      <c r="G53" s="51"/>
      <c r="H53" s="23"/>
    </row>
    <row r="54" spans="1:8" ht="12.75">
      <c r="A54" s="2" t="s">
        <v>730</v>
      </c>
      <c r="B54" s="22" t="s">
        <v>1772</v>
      </c>
      <c r="C54" s="15"/>
      <c r="D54" s="15"/>
      <c r="E54" s="35"/>
      <c r="F54" s="35"/>
      <c r="G54" s="69"/>
      <c r="H54" s="23"/>
    </row>
    <row r="55" spans="1:8" ht="12.75">
      <c r="A55" s="2"/>
      <c r="B55" s="22"/>
      <c r="C55" s="15"/>
      <c r="D55" s="15"/>
      <c r="E55" s="35"/>
      <c r="F55" s="35"/>
      <c r="G55" s="158"/>
      <c r="H55" s="23"/>
    </row>
    <row r="56" spans="1:8" ht="12.75">
      <c r="A56" s="2" t="s">
        <v>731</v>
      </c>
      <c r="B56" s="22" t="s">
        <v>373</v>
      </c>
      <c r="C56" s="15"/>
      <c r="D56" s="15"/>
      <c r="E56" s="35"/>
      <c r="F56" s="35"/>
      <c r="G56" s="54" t="s">
        <v>1974</v>
      </c>
      <c r="H56" s="23"/>
    </row>
    <row r="57" spans="1:8" ht="12.75">
      <c r="A57" s="2" t="s">
        <v>736</v>
      </c>
      <c r="B57" s="22"/>
      <c r="C57" s="15" t="s">
        <v>374</v>
      </c>
      <c r="D57" s="15"/>
      <c r="E57" s="35"/>
      <c r="F57" s="35"/>
      <c r="G57" s="69"/>
      <c r="H57" s="23"/>
    </row>
    <row r="58" spans="1:8" ht="13.5" thickBot="1">
      <c r="A58" s="2"/>
      <c r="B58" s="25"/>
      <c r="C58" s="27"/>
      <c r="D58" s="27"/>
      <c r="E58" s="27"/>
      <c r="F58" s="27"/>
      <c r="G58" s="27"/>
      <c r="H58" s="60"/>
    </row>
    <row r="59" spans="1:8" ht="13.5" thickBot="1">
      <c r="A59" s="2"/>
      <c r="B59" s="12"/>
      <c r="C59" s="2"/>
      <c r="D59" s="2"/>
      <c r="E59" s="2"/>
      <c r="F59" s="2"/>
      <c r="G59" s="2"/>
      <c r="H59" s="162"/>
    </row>
    <row r="60" spans="1:8" ht="15" thickBot="1">
      <c r="A60" s="2" t="s">
        <v>737</v>
      </c>
      <c r="B60" s="935" t="s">
        <v>546</v>
      </c>
      <c r="C60" s="936"/>
      <c r="D60" s="936"/>
      <c r="E60" s="936"/>
      <c r="F60" s="936"/>
      <c r="G60" s="936"/>
      <c r="H60" s="937"/>
    </row>
    <row r="61" spans="1:8" ht="12.75">
      <c r="A61" s="2"/>
      <c r="B61" s="923" t="s">
        <v>1754</v>
      </c>
      <c r="C61" s="924"/>
      <c r="D61" s="924"/>
      <c r="E61" s="924"/>
      <c r="F61" s="924"/>
      <c r="G61" s="924"/>
      <c r="H61" s="925"/>
    </row>
    <row r="62" spans="1:8" ht="12.75">
      <c r="A62" s="2"/>
      <c r="B62" s="926" t="s">
        <v>1755</v>
      </c>
      <c r="C62" s="927"/>
      <c r="D62" s="927"/>
      <c r="E62" s="927"/>
      <c r="F62" s="927"/>
      <c r="G62" s="927"/>
      <c r="H62" s="928"/>
    </row>
    <row r="63" spans="1:8" ht="12.75">
      <c r="A63" s="2"/>
      <c r="B63" s="22"/>
      <c r="C63" s="15"/>
      <c r="D63" s="15"/>
      <c r="E63" s="15"/>
      <c r="F63" s="15"/>
      <c r="G63" s="15"/>
      <c r="H63" s="23"/>
    </row>
    <row r="64" spans="1:8" ht="12.75">
      <c r="A64" s="2"/>
      <c r="B64" s="938" t="s">
        <v>457</v>
      </c>
      <c r="C64" s="939"/>
      <c r="D64" s="939"/>
      <c r="E64" s="939"/>
      <c r="F64" s="939"/>
      <c r="G64" s="939"/>
      <c r="H64" s="940"/>
    </row>
    <row r="65" spans="1:8" ht="12.75">
      <c r="A65" s="2"/>
      <c r="B65" s="22"/>
      <c r="C65" s="15"/>
      <c r="D65" s="15"/>
      <c r="E65" s="15"/>
      <c r="F65" s="15"/>
      <c r="G65" s="15"/>
      <c r="H65" s="49"/>
    </row>
    <row r="66" spans="1:8" ht="12.75">
      <c r="A66" s="2" t="s">
        <v>738</v>
      </c>
      <c r="B66" s="22"/>
      <c r="C66" s="15" t="s">
        <v>79</v>
      </c>
      <c r="D66" s="15"/>
      <c r="E66" s="15"/>
      <c r="F66" s="15"/>
      <c r="G66" s="69"/>
      <c r="H66" s="55"/>
    </row>
    <row r="67" spans="1:8" ht="12.75">
      <c r="A67" s="2" t="s">
        <v>739</v>
      </c>
      <c r="B67" s="22"/>
      <c r="C67" s="15" t="s">
        <v>80</v>
      </c>
      <c r="D67" s="15"/>
      <c r="E67" s="15"/>
      <c r="F67" s="15"/>
      <c r="G67" s="69"/>
      <c r="H67" s="55"/>
    </row>
    <row r="68" spans="1:8" ht="12.75">
      <c r="A68" s="2" t="s">
        <v>750</v>
      </c>
      <c r="B68" s="22"/>
      <c r="C68" s="15" t="s">
        <v>82</v>
      </c>
      <c r="D68" s="15"/>
      <c r="E68" s="15"/>
      <c r="F68" s="15"/>
      <c r="G68" s="69"/>
      <c r="H68" s="55"/>
    </row>
    <row r="69" spans="1:8" ht="12.75">
      <c r="A69" s="2" t="s">
        <v>751</v>
      </c>
      <c r="B69" s="22"/>
      <c r="C69" s="15" t="s">
        <v>629</v>
      </c>
      <c r="D69" s="15"/>
      <c r="E69" s="15"/>
      <c r="F69" s="15"/>
      <c r="G69" s="69"/>
      <c r="H69" s="55"/>
    </row>
    <row r="70" spans="1:8" ht="12.75">
      <c r="A70" s="2" t="s">
        <v>752</v>
      </c>
      <c r="B70" s="22"/>
      <c r="C70" s="15" t="s">
        <v>630</v>
      </c>
      <c r="D70" s="15"/>
      <c r="E70" s="15"/>
      <c r="F70" s="15"/>
      <c r="G70" s="69"/>
      <c r="H70" s="55"/>
    </row>
    <row r="71" spans="1:8" ht="12.75">
      <c r="A71" s="2" t="s">
        <v>753</v>
      </c>
      <c r="B71" s="22"/>
      <c r="C71" s="15" t="s">
        <v>81</v>
      </c>
      <c r="D71" s="15"/>
      <c r="E71" s="15"/>
      <c r="F71" s="15"/>
      <c r="G71" s="69"/>
      <c r="H71" s="55"/>
    </row>
    <row r="72" spans="1:8" ht="12.75">
      <c r="A72" s="2"/>
      <c r="B72" s="22"/>
      <c r="C72" s="15"/>
      <c r="D72" s="15"/>
      <c r="E72" s="15"/>
      <c r="F72" s="15"/>
      <c r="G72" s="165"/>
      <c r="H72" s="23"/>
    </row>
    <row r="73" spans="1:8" ht="12.75">
      <c r="A73" s="2" t="s">
        <v>754</v>
      </c>
      <c r="B73" s="77"/>
      <c r="C73" s="70" t="s">
        <v>41</v>
      </c>
      <c r="D73" s="15"/>
      <c r="E73" s="15"/>
      <c r="F73" s="15"/>
      <c r="G73" s="69"/>
      <c r="H73" s="49"/>
    </row>
    <row r="74" spans="1:8" ht="12.75">
      <c r="A74" s="2"/>
      <c r="B74" s="22"/>
      <c r="C74" s="15"/>
      <c r="D74" s="15"/>
      <c r="E74" s="15"/>
      <c r="F74" s="15"/>
      <c r="G74" s="166"/>
      <c r="H74" s="23"/>
    </row>
    <row r="75" spans="1:8" ht="12.75">
      <c r="A75" s="2" t="s">
        <v>732</v>
      </c>
      <c r="B75" s="22"/>
      <c r="C75" s="15"/>
      <c r="D75" s="2"/>
      <c r="E75" s="71" t="s">
        <v>789</v>
      </c>
      <c r="F75" s="15"/>
      <c r="G75" s="72">
        <f>SUM(G66:G71,G73)</f>
        <v>0</v>
      </c>
      <c r="H75" s="55"/>
    </row>
    <row r="76" spans="1:8" ht="13.5" thickBot="1">
      <c r="A76" s="2"/>
      <c r="B76" s="25"/>
      <c r="C76" s="27"/>
      <c r="D76" s="27"/>
      <c r="E76" s="27"/>
      <c r="F76" s="27"/>
      <c r="G76" s="27"/>
      <c r="H76" s="60"/>
    </row>
    <row r="77" spans="1:8" ht="13.5" thickBot="1">
      <c r="A77" s="2"/>
      <c r="B77" s="12"/>
      <c r="C77" s="2"/>
      <c r="D77" s="2"/>
      <c r="E77" s="2"/>
      <c r="F77" s="2"/>
      <c r="G77" s="2"/>
      <c r="H77" s="162"/>
    </row>
    <row r="78" spans="1:8" ht="15" thickBot="1">
      <c r="A78" s="2" t="s">
        <v>758</v>
      </c>
      <c r="B78" s="935" t="s">
        <v>1980</v>
      </c>
      <c r="C78" s="936"/>
      <c r="D78" s="936"/>
      <c r="E78" s="936"/>
      <c r="F78" s="936"/>
      <c r="G78" s="936"/>
      <c r="H78" s="937"/>
    </row>
    <row r="79" spans="1:8" ht="14.25">
      <c r="A79" s="2"/>
      <c r="B79" s="150"/>
      <c r="C79" s="46"/>
      <c r="D79" s="46"/>
      <c r="E79" s="167"/>
      <c r="F79" s="46"/>
      <c r="G79" s="46"/>
      <c r="H79" s="168"/>
    </row>
    <row r="80" spans="1:8" ht="12.75">
      <c r="A80" s="2"/>
      <c r="B80" s="77" t="s">
        <v>1908</v>
      </c>
      <c r="C80" s="15"/>
      <c r="D80" s="15"/>
      <c r="E80" s="15"/>
      <c r="F80" s="15"/>
      <c r="G80" s="15"/>
      <c r="H80" s="169"/>
    </row>
    <row r="81" spans="1:8" ht="12.75">
      <c r="A81" s="2"/>
      <c r="B81" s="77" t="s">
        <v>520</v>
      </c>
      <c r="C81" s="15"/>
      <c r="D81" s="15"/>
      <c r="E81" s="15"/>
      <c r="F81" s="15"/>
      <c r="G81" s="15"/>
      <c r="H81" s="170"/>
    </row>
    <row r="82" spans="1:8" ht="12.75">
      <c r="A82" s="2"/>
      <c r="B82" s="77" t="s">
        <v>521</v>
      </c>
      <c r="C82" s="15"/>
      <c r="D82" s="15"/>
      <c r="E82" s="15"/>
      <c r="F82" s="15"/>
      <c r="G82" s="15"/>
      <c r="H82" s="170"/>
    </row>
    <row r="83" spans="1:8" ht="12.75">
      <c r="A83" s="2"/>
      <c r="B83" s="77" t="s">
        <v>1640</v>
      </c>
      <c r="C83" s="15"/>
      <c r="D83" s="15"/>
      <c r="E83" s="15"/>
      <c r="F83" s="15"/>
      <c r="G83" s="15"/>
      <c r="H83" s="170"/>
    </row>
    <row r="84" spans="1:8" ht="12.75">
      <c r="A84" s="2"/>
      <c r="B84" s="77"/>
      <c r="C84" s="15"/>
      <c r="D84" s="15"/>
      <c r="E84" s="15"/>
      <c r="F84" s="15"/>
      <c r="G84" s="15"/>
      <c r="H84" s="170"/>
    </row>
    <row r="85" spans="1:8" ht="12.75">
      <c r="A85" s="2" t="s">
        <v>441</v>
      </c>
      <c r="B85" s="22" t="s">
        <v>360</v>
      </c>
      <c r="C85" s="15"/>
      <c r="D85" s="15"/>
      <c r="E85" s="35"/>
      <c r="F85" s="35"/>
      <c r="G85" s="69"/>
      <c r="H85" s="170"/>
    </row>
    <row r="86" spans="1:8" ht="12.75">
      <c r="A86" s="2" t="s">
        <v>442</v>
      </c>
      <c r="B86" s="22" t="s">
        <v>523</v>
      </c>
      <c r="C86" s="15"/>
      <c r="D86" s="15"/>
      <c r="E86" s="35"/>
      <c r="F86" s="35"/>
      <c r="G86" s="69"/>
      <c r="H86" s="170"/>
    </row>
    <row r="87" spans="1:8" ht="12.75">
      <c r="A87" s="2"/>
      <c r="B87" s="22"/>
      <c r="C87" s="15"/>
      <c r="D87" s="15"/>
      <c r="E87" s="35"/>
      <c r="F87" s="35"/>
      <c r="G87" s="171"/>
      <c r="H87" s="170"/>
    </row>
    <row r="88" spans="1:8" ht="14.25">
      <c r="A88" s="2" t="s">
        <v>435</v>
      </c>
      <c r="B88" s="22"/>
      <c r="C88" s="15"/>
      <c r="D88" s="172" t="s">
        <v>522</v>
      </c>
      <c r="E88" s="35"/>
      <c r="F88" s="35"/>
      <c r="G88" s="72">
        <f>SUM(G85:G86)</f>
        <v>0</v>
      </c>
      <c r="H88" s="170"/>
    </row>
    <row r="89" spans="1:8" ht="13.5" thickBot="1">
      <c r="A89" s="2"/>
      <c r="B89" s="25"/>
      <c r="C89" s="27"/>
      <c r="D89" s="27"/>
      <c r="E89" s="27"/>
      <c r="F89" s="27"/>
      <c r="G89" s="27"/>
      <c r="H89" s="28"/>
    </row>
  </sheetData>
  <sheetProtection password="DDAC" sheet="1" objects="1" scenarios="1"/>
  <mergeCells count="12">
    <mergeCell ref="J2:K3"/>
    <mergeCell ref="B1:H1"/>
    <mergeCell ref="B2:H2"/>
    <mergeCell ref="B6:H6"/>
    <mergeCell ref="B20:H20"/>
    <mergeCell ref="E4:F4"/>
    <mergeCell ref="B64:H64"/>
    <mergeCell ref="B78:H78"/>
    <mergeCell ref="B37:H37"/>
    <mergeCell ref="B60:H60"/>
    <mergeCell ref="B61:H61"/>
    <mergeCell ref="B62:H62"/>
  </mergeCells>
  <dataValidations count="1">
    <dataValidation type="list" allowBlank="1" showInputMessage="1" showErrorMessage="1" sqref="G48 G56">
      <formula1>"OUI, NON,OUI/NON"</formula1>
    </dataValidation>
  </dataValidation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45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8.8515625" style="0" hidden="1" customWidth="1"/>
    <col min="2" max="2" width="3.8515625" style="0" customWidth="1"/>
    <col min="3" max="3" width="9.7109375" style="0" customWidth="1"/>
    <col min="4" max="4" width="19.28125" style="0" customWidth="1"/>
    <col min="5" max="6" width="19.7109375" style="0" customWidth="1"/>
    <col min="7" max="7" width="13.28125" style="0" customWidth="1"/>
    <col min="8" max="8" width="12.7109375" style="0" customWidth="1"/>
    <col min="10" max="11" width="11.7109375" style="0" customWidth="1"/>
  </cols>
  <sheetData>
    <row r="1" spans="2:8" ht="16.5" thickBot="1">
      <c r="B1" s="910" t="s">
        <v>1875</v>
      </c>
      <c r="C1" s="910"/>
      <c r="D1" s="910"/>
      <c r="E1" s="910"/>
      <c r="F1" s="910"/>
      <c r="G1" s="910"/>
      <c r="H1" s="910"/>
    </row>
    <row r="2" spans="2:11" ht="15.75">
      <c r="B2" s="910" t="s">
        <v>1871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6.5" thickBot="1">
      <c r="B3" s="944" t="s">
        <v>1872</v>
      </c>
      <c r="C3" s="944"/>
      <c r="D3" s="944"/>
      <c r="E3" s="944"/>
      <c r="F3" s="944"/>
      <c r="G3" s="944"/>
      <c r="H3" s="944"/>
      <c r="J3" s="921"/>
      <c r="K3" s="922"/>
    </row>
    <row r="4" spans="2:8" ht="15" customHeight="1">
      <c r="B4" s="13"/>
      <c r="C4" s="15"/>
      <c r="D4" s="2"/>
      <c r="G4" s="15"/>
      <c r="H4" s="15"/>
    </row>
    <row r="5" spans="2:8" ht="14.25">
      <c r="B5" s="13"/>
      <c r="C5" s="14"/>
      <c r="D5" s="18" t="s">
        <v>948</v>
      </c>
      <c r="E5" s="911">
        <f>+0!D9</f>
        <v>0</v>
      </c>
      <c r="F5" s="912"/>
      <c r="G5" s="14"/>
      <c r="H5" s="173"/>
    </row>
    <row r="6" spans="2:8" ht="15" customHeight="1" thickBot="1">
      <c r="B6" s="13"/>
      <c r="C6" s="15"/>
      <c r="D6" s="15"/>
      <c r="E6" s="15"/>
      <c r="F6" s="15"/>
      <c r="G6" s="15"/>
      <c r="H6" s="15"/>
    </row>
    <row r="7" spans="2:8" ht="15" thickBot="1">
      <c r="B7" s="916" t="s">
        <v>673</v>
      </c>
      <c r="C7" s="917"/>
      <c r="D7" s="917"/>
      <c r="E7" s="917"/>
      <c r="F7" s="917"/>
      <c r="G7" s="917"/>
      <c r="H7" s="918"/>
    </row>
    <row r="8" spans="2:8" ht="12.75">
      <c r="B8" s="150"/>
      <c r="C8" s="46"/>
      <c r="D8" s="46"/>
      <c r="E8" s="46"/>
      <c r="F8" s="46"/>
      <c r="G8" s="46"/>
      <c r="H8" s="47"/>
    </row>
    <row r="9" spans="2:8" ht="12.75">
      <c r="B9" s="77" t="s">
        <v>684</v>
      </c>
      <c r="C9" s="29"/>
      <c r="D9" s="15"/>
      <c r="E9" s="15"/>
      <c r="F9" s="15"/>
      <c r="G9" s="15"/>
      <c r="H9" s="23"/>
    </row>
    <row r="10" spans="2:8" ht="12.75">
      <c r="B10" s="22"/>
      <c r="C10" s="15" t="s">
        <v>1066</v>
      </c>
      <c r="D10" s="15"/>
      <c r="E10" s="15"/>
      <c r="F10" s="15"/>
      <c r="G10" s="15"/>
      <c r="H10" s="23"/>
    </row>
    <row r="11" spans="2:8" ht="12.75">
      <c r="B11" s="22"/>
      <c r="C11" s="15" t="s">
        <v>685</v>
      </c>
      <c r="D11" s="15"/>
      <c r="E11" s="15"/>
      <c r="F11" s="15"/>
      <c r="G11" s="15"/>
      <c r="H11" s="23"/>
    </row>
    <row r="12" spans="2:8" ht="12.75">
      <c r="B12" s="22"/>
      <c r="C12" s="2" t="s">
        <v>686</v>
      </c>
      <c r="D12" s="15"/>
      <c r="E12" s="15"/>
      <c r="F12" s="15"/>
      <c r="G12" s="15"/>
      <c r="H12" s="23"/>
    </row>
    <row r="13" spans="2:8" ht="13.5" thickBot="1">
      <c r="B13" s="25"/>
      <c r="C13" s="26"/>
      <c r="D13" s="27"/>
      <c r="E13" s="27"/>
      <c r="F13" s="27"/>
      <c r="G13" s="27"/>
      <c r="H13" s="28"/>
    </row>
    <row r="14" spans="2:8" ht="13.5" thickBot="1">
      <c r="B14" s="13"/>
      <c r="C14" s="29"/>
      <c r="D14" s="15"/>
      <c r="E14" s="15"/>
      <c r="F14" s="15"/>
      <c r="G14" s="15"/>
      <c r="H14" s="15"/>
    </row>
    <row r="15" spans="2:8" ht="15" thickBot="1">
      <c r="B15" s="913" t="s">
        <v>793</v>
      </c>
      <c r="C15" s="914"/>
      <c r="D15" s="914"/>
      <c r="E15" s="914"/>
      <c r="F15" s="914"/>
      <c r="G15" s="914"/>
      <c r="H15" s="915"/>
    </row>
    <row r="16" spans="2:8" ht="12.75">
      <c r="B16" s="174"/>
      <c r="C16" s="46"/>
      <c r="D16" s="46"/>
      <c r="E16" s="46"/>
      <c r="F16" s="46"/>
      <c r="G16" s="46"/>
      <c r="H16" s="47"/>
    </row>
    <row r="17" spans="2:8" ht="12.75">
      <c r="B17" s="153" t="s">
        <v>1153</v>
      </c>
      <c r="C17" s="42"/>
      <c r="D17" s="42"/>
      <c r="E17" s="15"/>
      <c r="F17" s="15"/>
      <c r="G17" s="15"/>
      <c r="H17" s="23"/>
    </row>
    <row r="18" spans="2:8" ht="12.75">
      <c r="B18" s="22"/>
      <c r="C18" s="15" t="s">
        <v>583</v>
      </c>
      <c r="D18" s="42"/>
      <c r="E18" s="15"/>
      <c r="F18" s="15"/>
      <c r="G18" s="15"/>
      <c r="H18" s="23"/>
    </row>
    <row r="19" spans="2:8" ht="12.75">
      <c r="B19" s="22"/>
      <c r="C19" s="2" t="s">
        <v>705</v>
      </c>
      <c r="D19" s="42"/>
      <c r="E19" s="15"/>
      <c r="F19" s="15"/>
      <c r="G19" s="15"/>
      <c r="H19" s="23"/>
    </row>
    <row r="20" spans="2:8" ht="12.75">
      <c r="B20" s="22"/>
      <c r="C20" s="2"/>
      <c r="D20" s="42"/>
      <c r="E20" s="15"/>
      <c r="F20" s="15"/>
      <c r="G20" s="15"/>
      <c r="H20" s="23"/>
    </row>
    <row r="21" spans="2:8" ht="12.75">
      <c r="B21" s="39" t="s">
        <v>949</v>
      </c>
      <c r="C21" s="15"/>
      <c r="D21" s="42"/>
      <c r="E21" s="15"/>
      <c r="F21" s="15"/>
      <c r="G21" s="175"/>
      <c r="H21" s="23"/>
    </row>
    <row r="22" spans="2:8" ht="12.75">
      <c r="B22" s="43" t="s">
        <v>1046</v>
      </c>
      <c r="C22" s="15"/>
      <c r="D22" s="42"/>
      <c r="E22" s="15"/>
      <c r="F22" s="15"/>
      <c r="G22" s="175"/>
      <c r="H22" s="23"/>
    </row>
    <row r="23" spans="2:8" ht="12.75">
      <c r="B23" s="43" t="s">
        <v>796</v>
      </c>
      <c r="C23" s="15"/>
      <c r="D23" s="42"/>
      <c r="E23" s="15"/>
      <c r="F23" s="15"/>
      <c r="G23" s="175"/>
      <c r="H23" s="23"/>
    </row>
    <row r="24" spans="2:8" ht="12.75">
      <c r="B24" s="43"/>
      <c r="C24" s="15"/>
      <c r="D24" s="42"/>
      <c r="E24" s="15"/>
      <c r="F24" s="15"/>
      <c r="G24" s="175"/>
      <c r="H24" s="23"/>
    </row>
    <row r="25" spans="2:8" ht="12.75">
      <c r="B25" s="41" t="s">
        <v>906</v>
      </c>
      <c r="C25" s="15"/>
      <c r="D25" s="42"/>
      <c r="E25" s="15"/>
      <c r="F25" s="15"/>
      <c r="G25" s="175"/>
      <c r="H25" s="23"/>
    </row>
    <row r="26" spans="2:8" ht="12.75">
      <c r="B26" s="41" t="s">
        <v>910</v>
      </c>
      <c r="C26" s="15"/>
      <c r="D26" s="42"/>
      <c r="E26" s="15"/>
      <c r="F26" s="15"/>
      <c r="G26" s="175"/>
      <c r="H26" s="23"/>
    </row>
    <row r="27" spans="2:8" ht="12.75">
      <c r="B27" s="41" t="s">
        <v>1962</v>
      </c>
      <c r="C27" s="15"/>
      <c r="D27" s="42"/>
      <c r="E27" s="15"/>
      <c r="F27" s="15"/>
      <c r="G27" s="175"/>
      <c r="H27" s="23"/>
    </row>
    <row r="28" spans="2:8" ht="12.75">
      <c r="B28" s="43" t="s">
        <v>672</v>
      </c>
      <c r="C28" s="15"/>
      <c r="D28" s="42"/>
      <c r="E28" s="15"/>
      <c r="F28" s="15"/>
      <c r="G28" s="175"/>
      <c r="H28" s="23"/>
    </row>
    <row r="29" spans="2:8" ht="12.75">
      <c r="B29" s="22"/>
      <c r="C29" s="35"/>
      <c r="D29" s="42"/>
      <c r="E29" s="15"/>
      <c r="F29" s="15"/>
      <c r="G29" s="175"/>
      <c r="H29" s="23"/>
    </row>
    <row r="30" spans="2:8" ht="12.75">
      <c r="B30" s="22" t="s">
        <v>1045</v>
      </c>
      <c r="C30" s="35"/>
      <c r="D30" s="42"/>
      <c r="E30" s="15"/>
      <c r="F30" s="15"/>
      <c r="G30" s="175"/>
      <c r="H30" s="23"/>
    </row>
    <row r="31" spans="2:8" ht="12.75">
      <c r="B31" s="22" t="s">
        <v>1008</v>
      </c>
      <c r="C31" s="35"/>
      <c r="D31" s="42"/>
      <c r="E31" s="15"/>
      <c r="F31" s="15"/>
      <c r="G31" s="175"/>
      <c r="H31" s="23"/>
    </row>
    <row r="32" spans="2:8" ht="12.75">
      <c r="B32" s="22"/>
      <c r="C32" s="35"/>
      <c r="D32" s="42"/>
      <c r="E32" s="15"/>
      <c r="F32" s="15"/>
      <c r="G32" s="175"/>
      <c r="H32" s="23"/>
    </row>
    <row r="33" spans="2:8" ht="12.75">
      <c r="B33" s="40" t="s">
        <v>1878</v>
      </c>
      <c r="C33" s="42"/>
      <c r="D33" s="42"/>
      <c r="E33" s="15"/>
      <c r="F33" s="15"/>
      <c r="G33" s="175"/>
      <c r="H33" s="23"/>
    </row>
    <row r="34" spans="2:8" ht="12.75">
      <c r="B34" s="22"/>
      <c r="C34" s="42"/>
      <c r="D34" s="42"/>
      <c r="E34" s="15"/>
      <c r="F34" s="15"/>
      <c r="G34" s="175"/>
      <c r="H34" s="23"/>
    </row>
    <row r="35" spans="2:8" ht="12.75">
      <c r="B35" s="22" t="s">
        <v>370</v>
      </c>
      <c r="C35" s="42"/>
      <c r="D35" s="42"/>
      <c r="E35" s="15"/>
      <c r="F35" s="15"/>
      <c r="G35" s="175"/>
      <c r="H35" s="23"/>
    </row>
    <row r="36" spans="2:8" ht="12.75">
      <c r="B36" s="22"/>
      <c r="C36" s="42"/>
      <c r="D36" s="42"/>
      <c r="E36" s="15"/>
      <c r="F36" s="15"/>
      <c r="G36" s="176"/>
      <c r="H36" s="23"/>
    </row>
    <row r="37" spans="2:8" ht="12.75">
      <c r="B37" s="153" t="s">
        <v>1154</v>
      </c>
      <c r="C37" s="42"/>
      <c r="D37" s="42"/>
      <c r="E37" s="15"/>
      <c r="F37" s="15"/>
      <c r="G37" s="175"/>
      <c r="H37" s="23"/>
    </row>
    <row r="38" spans="2:8" ht="12.75">
      <c r="B38" s="22" t="s">
        <v>1155</v>
      </c>
      <c r="C38" s="15"/>
      <c r="D38" s="42"/>
      <c r="E38" s="15"/>
      <c r="F38" s="15"/>
      <c r="G38" s="175"/>
      <c r="H38" s="23"/>
    </row>
    <row r="39" spans="2:8" ht="12.75">
      <c r="B39" s="22"/>
      <c r="C39" s="15"/>
      <c r="D39" s="42"/>
      <c r="E39" s="15"/>
      <c r="F39" s="15"/>
      <c r="G39" s="175"/>
      <c r="H39" s="23"/>
    </row>
    <row r="40" spans="2:8" ht="12.75">
      <c r="B40" s="177" t="s">
        <v>1744</v>
      </c>
      <c r="C40" s="15"/>
      <c r="D40" s="42"/>
      <c r="E40" s="15"/>
      <c r="F40" s="15"/>
      <c r="G40" s="175"/>
      <c r="H40" s="23"/>
    </row>
    <row r="41" spans="2:8" ht="13.5" thickBot="1">
      <c r="B41" s="178"/>
      <c r="C41" s="27"/>
      <c r="D41" s="179"/>
      <c r="E41" s="179"/>
      <c r="F41" s="179"/>
      <c r="G41" s="180"/>
      <c r="H41" s="181"/>
    </row>
    <row r="42" spans="2:8" ht="13.5" thickBot="1">
      <c r="B42" s="13"/>
      <c r="C42" s="29"/>
      <c r="D42" s="15"/>
      <c r="E42" s="15"/>
      <c r="F42" s="15"/>
      <c r="G42" s="175"/>
      <c r="H42" s="15"/>
    </row>
    <row r="43" spans="2:8" ht="15" thickBot="1">
      <c r="B43" s="913" t="s">
        <v>1978</v>
      </c>
      <c r="C43" s="914"/>
      <c r="D43" s="914"/>
      <c r="E43" s="914"/>
      <c r="F43" s="914"/>
      <c r="G43" s="945"/>
      <c r="H43" s="915"/>
    </row>
    <row r="44" spans="2:8" ht="12.75">
      <c r="B44" s="30"/>
      <c r="C44" s="31"/>
      <c r="D44" s="31"/>
      <c r="E44" s="31"/>
      <c r="F44" s="31"/>
      <c r="G44" s="182"/>
      <c r="H44" s="32"/>
    </row>
    <row r="45" spans="1:8" ht="12.75">
      <c r="A45" s="2" t="s">
        <v>744</v>
      </c>
      <c r="B45" s="22" t="s">
        <v>826</v>
      </c>
      <c r="C45" s="15"/>
      <c r="D45" s="15"/>
      <c r="E45" s="15"/>
      <c r="F45" s="15"/>
      <c r="G45" s="183"/>
      <c r="H45" s="49"/>
    </row>
    <row r="46" spans="1:8" ht="12.75">
      <c r="A46" s="2" t="s">
        <v>437</v>
      </c>
      <c r="B46" s="53"/>
      <c r="C46" s="15" t="s">
        <v>827</v>
      </c>
      <c r="D46" s="15"/>
      <c r="E46" s="15"/>
      <c r="F46" s="15"/>
      <c r="G46" s="54" t="s">
        <v>1974</v>
      </c>
      <c r="H46" s="160"/>
    </row>
    <row r="47" spans="1:8" ht="12.75">
      <c r="A47" s="2" t="s">
        <v>438</v>
      </c>
      <c r="B47" s="53"/>
      <c r="C47" s="15" t="s">
        <v>828</v>
      </c>
      <c r="D47" s="15"/>
      <c r="E47" s="15"/>
      <c r="F47" s="15"/>
      <c r="G47" s="54" t="s">
        <v>1974</v>
      </c>
      <c r="H47" s="160"/>
    </row>
    <row r="48" spans="1:8" ht="12.75">
      <c r="A48" s="2" t="s">
        <v>439</v>
      </c>
      <c r="B48" s="22"/>
      <c r="C48" s="15" t="s">
        <v>829</v>
      </c>
      <c r="D48" s="15"/>
      <c r="E48" s="15"/>
      <c r="F48" s="15"/>
      <c r="G48" s="54" t="s">
        <v>1974</v>
      </c>
      <c r="H48" s="160"/>
    </row>
    <row r="49" spans="1:8" ht="12.75">
      <c r="A49" s="2" t="s">
        <v>295</v>
      </c>
      <c r="B49" s="22"/>
      <c r="C49" s="15"/>
      <c r="D49" s="15" t="s">
        <v>830</v>
      </c>
      <c r="E49" s="15"/>
      <c r="F49" s="15"/>
      <c r="G49" s="184"/>
      <c r="H49" s="23"/>
    </row>
    <row r="50" spans="1:8" ht="12.75">
      <c r="A50" s="2" t="s">
        <v>746</v>
      </c>
      <c r="B50" s="22"/>
      <c r="C50" s="15" t="s">
        <v>831</v>
      </c>
      <c r="D50" s="15"/>
      <c r="E50" s="15"/>
      <c r="F50" s="15"/>
      <c r="G50" s="54" t="s">
        <v>1974</v>
      </c>
      <c r="H50" s="160"/>
    </row>
    <row r="51" spans="1:8" ht="12.75">
      <c r="A51" s="2" t="s">
        <v>296</v>
      </c>
      <c r="B51" s="22"/>
      <c r="C51" s="15"/>
      <c r="D51" s="15" t="s">
        <v>832</v>
      </c>
      <c r="E51" s="15"/>
      <c r="F51" s="15"/>
      <c r="G51" s="184"/>
      <c r="H51" s="23"/>
    </row>
    <row r="52" spans="1:8" ht="12.75">
      <c r="A52" s="2"/>
      <c r="B52" s="22"/>
      <c r="C52" s="15"/>
      <c r="D52" s="15"/>
      <c r="E52" s="15"/>
      <c r="F52" s="15"/>
      <c r="G52" s="15"/>
      <c r="H52" s="23"/>
    </row>
    <row r="53" spans="1:8" ht="12.75">
      <c r="A53" s="2" t="s">
        <v>1499</v>
      </c>
      <c r="B53" s="22" t="s">
        <v>1620</v>
      </c>
      <c r="C53" s="15"/>
      <c r="D53" s="15"/>
      <c r="E53" s="15"/>
      <c r="F53" s="15"/>
      <c r="G53" s="54" t="s">
        <v>1974</v>
      </c>
      <c r="H53" s="160"/>
    </row>
    <row r="54" spans="1:8" ht="12.75">
      <c r="A54" s="2" t="s">
        <v>1494</v>
      </c>
      <c r="B54" s="22" t="s">
        <v>1621</v>
      </c>
      <c r="C54" s="15"/>
      <c r="D54" s="15"/>
      <c r="E54" s="15"/>
      <c r="F54" s="15"/>
      <c r="G54" s="54" t="s">
        <v>1974</v>
      </c>
      <c r="H54" s="160"/>
    </row>
    <row r="55" spans="1:8" ht="12.75">
      <c r="A55" s="2" t="s">
        <v>728</v>
      </c>
      <c r="B55" s="22" t="s">
        <v>1622</v>
      </c>
      <c r="C55" s="15"/>
      <c r="D55" s="15"/>
      <c r="E55" s="15"/>
      <c r="F55" s="15"/>
      <c r="G55" s="54" t="s">
        <v>1974</v>
      </c>
      <c r="H55" s="160"/>
    </row>
    <row r="56" spans="1:8" ht="12.75">
      <c r="A56" s="2"/>
      <c r="B56" s="22"/>
      <c r="C56" s="15"/>
      <c r="D56" s="15"/>
      <c r="E56" s="15"/>
      <c r="F56" s="15"/>
      <c r="G56" s="52"/>
      <c r="H56" s="49"/>
    </row>
    <row r="57" spans="1:8" ht="12.75">
      <c r="A57" s="2" t="s">
        <v>730</v>
      </c>
      <c r="B57" s="22" t="s">
        <v>544</v>
      </c>
      <c r="C57" s="15"/>
      <c r="D57" s="15"/>
      <c r="E57" s="15"/>
      <c r="F57" s="15"/>
      <c r="G57" s="48"/>
      <c r="H57" s="23"/>
    </row>
    <row r="58" spans="1:8" ht="12.75">
      <c r="A58" s="2"/>
      <c r="B58" s="22"/>
      <c r="C58" s="15"/>
      <c r="D58" s="15"/>
      <c r="E58" s="15"/>
      <c r="F58" s="15"/>
      <c r="G58" s="176"/>
      <c r="H58" s="23"/>
    </row>
    <row r="59" spans="1:8" ht="12.75">
      <c r="A59" s="2" t="s">
        <v>737</v>
      </c>
      <c r="B59" s="77" t="s">
        <v>1909</v>
      </c>
      <c r="C59" s="15"/>
      <c r="D59" s="15"/>
      <c r="E59" s="15"/>
      <c r="F59" s="15"/>
      <c r="G59" s="176"/>
      <c r="H59" s="23"/>
    </row>
    <row r="60" spans="1:8" ht="12.75">
      <c r="A60" s="2"/>
      <c r="B60" s="185" t="s">
        <v>596</v>
      </c>
      <c r="C60" s="186"/>
      <c r="D60" s="15"/>
      <c r="E60" s="15"/>
      <c r="F60" s="15"/>
      <c r="G60" s="176"/>
      <c r="H60" s="23"/>
    </row>
    <row r="61" spans="1:8" ht="12.75">
      <c r="A61" s="2"/>
      <c r="B61" s="185"/>
      <c r="C61" s="186"/>
      <c r="D61" s="15"/>
      <c r="E61" s="15"/>
      <c r="F61" s="15"/>
      <c r="G61" s="176"/>
      <c r="H61" s="23"/>
    </row>
    <row r="62" spans="1:8" ht="12.75">
      <c r="A62" s="2" t="s">
        <v>758</v>
      </c>
      <c r="B62" s="53" t="s">
        <v>89</v>
      </c>
      <c r="C62" s="15"/>
      <c r="D62" s="15"/>
      <c r="E62" s="15"/>
      <c r="F62" s="15"/>
      <c r="G62" s="15"/>
      <c r="H62" s="23"/>
    </row>
    <row r="63" spans="1:8" ht="12.75">
      <c r="A63" s="2" t="s">
        <v>735</v>
      </c>
      <c r="B63" s="22"/>
      <c r="C63" s="15" t="s">
        <v>884</v>
      </c>
      <c r="D63" s="15"/>
      <c r="E63" s="15"/>
      <c r="F63" s="15"/>
      <c r="G63" s="187"/>
      <c r="H63" s="23"/>
    </row>
    <row r="64" spans="1:8" ht="12.75">
      <c r="A64" s="2"/>
      <c r="B64" s="22"/>
      <c r="C64" s="15"/>
      <c r="D64" s="15"/>
      <c r="E64" s="15"/>
      <c r="F64" s="15"/>
      <c r="G64" s="15"/>
      <c r="H64" s="23"/>
    </row>
    <row r="65" spans="1:8" ht="12.75">
      <c r="A65" s="2" t="s">
        <v>440</v>
      </c>
      <c r="B65" s="53" t="s">
        <v>90</v>
      </c>
      <c r="C65" s="15"/>
      <c r="D65" s="15"/>
      <c r="E65" s="15"/>
      <c r="F65" s="15"/>
      <c r="G65" s="15"/>
      <c r="H65" s="188"/>
    </row>
    <row r="66" spans="1:8" ht="12.75">
      <c r="A66" s="2" t="s">
        <v>736</v>
      </c>
      <c r="B66" s="53"/>
      <c r="C66" s="15" t="s">
        <v>91</v>
      </c>
      <c r="D66" s="15"/>
      <c r="E66" s="15"/>
      <c r="F66" s="15"/>
      <c r="G66" s="54" t="s">
        <v>1974</v>
      </c>
      <c r="H66" s="160"/>
    </row>
    <row r="67" spans="1:8" ht="12.75">
      <c r="A67" s="2" t="s">
        <v>738</v>
      </c>
      <c r="B67" s="53"/>
      <c r="C67" s="15" t="s">
        <v>1145</v>
      </c>
      <c r="D67" s="15"/>
      <c r="E67" s="15"/>
      <c r="F67" s="15"/>
      <c r="G67" s="868"/>
      <c r="H67" s="23"/>
    </row>
    <row r="68" spans="1:8" ht="12.75">
      <c r="A68" s="2" t="s">
        <v>739</v>
      </c>
      <c r="B68" s="53"/>
      <c r="C68" s="15" t="s">
        <v>595</v>
      </c>
      <c r="D68" s="15"/>
      <c r="E68" s="15"/>
      <c r="F68" s="15"/>
      <c r="G68" s="187"/>
      <c r="H68" s="23"/>
    </row>
    <row r="69" spans="1:8" ht="12.75">
      <c r="A69" s="2" t="s">
        <v>750</v>
      </c>
      <c r="B69" s="53"/>
      <c r="C69" s="15" t="s">
        <v>1146</v>
      </c>
      <c r="D69" s="15"/>
      <c r="E69" s="15"/>
      <c r="F69" s="15"/>
      <c r="G69" s="187"/>
      <c r="H69" s="23"/>
    </row>
    <row r="70" spans="1:8" ht="12.75">
      <c r="A70" s="2" t="s">
        <v>1498</v>
      </c>
      <c r="B70" s="869" t="s">
        <v>593</v>
      </c>
      <c r="D70" s="15"/>
      <c r="E70" s="15"/>
      <c r="F70" s="15"/>
      <c r="G70" s="187"/>
      <c r="H70" s="23"/>
    </row>
    <row r="71" spans="1:8" ht="12.75">
      <c r="A71" s="2"/>
      <c r="B71" s="53"/>
      <c r="C71" s="15"/>
      <c r="D71" s="15"/>
      <c r="E71" s="15"/>
      <c r="F71" s="207" t="s">
        <v>594</v>
      </c>
      <c r="G71" s="51"/>
      <c r="H71" s="49"/>
    </row>
    <row r="72" spans="1:8" ht="12.75">
      <c r="A72" s="2" t="s">
        <v>297</v>
      </c>
      <c r="B72" s="53" t="s">
        <v>92</v>
      </c>
      <c r="C72" s="15"/>
      <c r="D72" s="15"/>
      <c r="E72" s="15"/>
      <c r="F72" s="15"/>
      <c r="G72" s="51"/>
      <c r="H72" s="49"/>
    </row>
    <row r="73" spans="1:8" ht="12.75">
      <c r="A73" s="2" t="s">
        <v>752</v>
      </c>
      <c r="B73" s="846"/>
      <c r="C73" s="13" t="s">
        <v>597</v>
      </c>
      <c r="D73" s="15"/>
      <c r="E73" s="15"/>
      <c r="F73" s="15"/>
      <c r="G73" s="187"/>
      <c r="H73" s="23"/>
    </row>
    <row r="74" spans="1:8" ht="12.75">
      <c r="A74" s="2" t="s">
        <v>753</v>
      </c>
      <c r="B74" s="22"/>
      <c r="C74" s="13" t="s">
        <v>598</v>
      </c>
      <c r="D74" s="15"/>
      <c r="E74" s="15"/>
      <c r="F74" s="15"/>
      <c r="G74" s="187"/>
      <c r="H74" s="23"/>
    </row>
    <row r="75" spans="1:8" ht="12.75">
      <c r="A75" s="2" t="s">
        <v>754</v>
      </c>
      <c r="B75" s="22"/>
      <c r="C75" s="15" t="s">
        <v>878</v>
      </c>
      <c r="D75" s="15"/>
      <c r="E75" s="15"/>
      <c r="F75" s="15"/>
      <c r="G75" s="69"/>
      <c r="H75" s="23"/>
    </row>
    <row r="76" spans="1:8" ht="12.75">
      <c r="A76" s="2" t="s">
        <v>755</v>
      </c>
      <c r="B76" s="22"/>
      <c r="C76" s="15" t="s">
        <v>879</v>
      </c>
      <c r="D76" s="15"/>
      <c r="E76" s="15"/>
      <c r="F76" s="15"/>
      <c r="G76" s="69"/>
      <c r="H76" s="23"/>
    </row>
    <row r="77" spans="1:8" ht="12.75">
      <c r="A77" s="2" t="s">
        <v>756</v>
      </c>
      <c r="B77" s="846"/>
      <c r="C77" s="13" t="s">
        <v>599</v>
      </c>
      <c r="D77" s="15"/>
      <c r="E77" s="15"/>
      <c r="F77" s="15"/>
      <c r="G77" s="69"/>
      <c r="H77" s="23"/>
    </row>
    <row r="78" spans="1:8" ht="12.75">
      <c r="A78" s="2"/>
      <c r="B78" s="22"/>
      <c r="C78" s="15"/>
      <c r="D78" s="15"/>
      <c r="E78" s="15"/>
      <c r="F78" s="15"/>
      <c r="G78" s="51"/>
      <c r="H78" s="49"/>
    </row>
    <row r="79" spans="1:8" ht="12.75">
      <c r="A79" s="2" t="s">
        <v>299</v>
      </c>
      <c r="B79" s="53" t="s">
        <v>885</v>
      </c>
      <c r="C79" s="15"/>
      <c r="D79" s="15"/>
      <c r="E79" s="15"/>
      <c r="F79" s="15"/>
      <c r="G79" s="51"/>
      <c r="H79" s="49"/>
    </row>
    <row r="80" spans="1:8" ht="12.75">
      <c r="A80" s="2" t="s">
        <v>1417</v>
      </c>
      <c r="B80" s="22" t="s">
        <v>1144</v>
      </c>
      <c r="C80" s="15"/>
      <c r="D80" s="15"/>
      <c r="E80" s="15"/>
      <c r="F80" s="15"/>
      <c r="G80" s="51"/>
      <c r="H80" s="49"/>
    </row>
    <row r="81" spans="1:8" ht="12.75">
      <c r="A81" s="2" t="s">
        <v>757</v>
      </c>
      <c r="B81" s="22"/>
      <c r="C81" s="15" t="s">
        <v>886</v>
      </c>
      <c r="D81" s="15"/>
      <c r="E81" s="15"/>
      <c r="F81" s="15"/>
      <c r="G81" s="187"/>
      <c r="H81" s="23"/>
    </row>
    <row r="82" spans="1:8" ht="12.75">
      <c r="A82" s="2" t="s">
        <v>443</v>
      </c>
      <c r="B82" s="22"/>
      <c r="C82" s="15" t="s">
        <v>887</v>
      </c>
      <c r="D82" s="15"/>
      <c r="E82" s="15"/>
      <c r="F82" s="15"/>
      <c r="G82" s="187"/>
      <c r="H82" s="23"/>
    </row>
    <row r="83" spans="1:8" ht="12.75">
      <c r="A83" s="2" t="s">
        <v>300</v>
      </c>
      <c r="B83" s="22"/>
      <c r="C83" s="15" t="s">
        <v>1142</v>
      </c>
      <c r="D83" s="15"/>
      <c r="E83" s="15"/>
      <c r="F83" s="15"/>
      <c r="G83" s="187"/>
      <c r="H83" s="23"/>
    </row>
    <row r="84" spans="1:8" ht="12.75">
      <c r="A84" s="2" t="s">
        <v>301</v>
      </c>
      <c r="B84" s="22"/>
      <c r="C84" s="15" t="s">
        <v>1143</v>
      </c>
      <c r="D84" s="15"/>
      <c r="E84" s="15"/>
      <c r="F84" s="15"/>
      <c r="G84" s="187"/>
      <c r="H84" s="55"/>
    </row>
    <row r="85" spans="1:8" ht="12.75">
      <c r="A85" s="2"/>
      <c r="B85" s="22"/>
      <c r="C85" s="15"/>
      <c r="D85" s="15"/>
      <c r="E85" s="15"/>
      <c r="F85" s="15"/>
      <c r="G85" s="15"/>
      <c r="H85" s="49"/>
    </row>
    <row r="86" spans="1:8" ht="12.75">
      <c r="A86" s="2" t="s">
        <v>1422</v>
      </c>
      <c r="B86" s="53" t="s">
        <v>1275</v>
      </c>
      <c r="C86" s="15"/>
      <c r="D86" s="15"/>
      <c r="E86" s="15"/>
      <c r="F86" s="15"/>
      <c r="G86" s="15"/>
      <c r="H86" s="49"/>
    </row>
    <row r="87" spans="1:8" ht="12.75">
      <c r="A87" s="2" t="s">
        <v>275</v>
      </c>
      <c r="B87" s="22" t="s">
        <v>882</v>
      </c>
      <c r="C87" s="15"/>
      <c r="D87" s="15"/>
      <c r="E87" s="15"/>
      <c r="F87" s="15"/>
      <c r="G87" s="69"/>
      <c r="H87" s="55"/>
    </row>
    <row r="88" spans="1:8" ht="12.75">
      <c r="A88" s="2" t="s">
        <v>334</v>
      </c>
      <c r="B88" s="22"/>
      <c r="C88" s="15" t="s">
        <v>883</v>
      </c>
      <c r="D88" s="15"/>
      <c r="E88" s="15"/>
      <c r="F88" s="15"/>
      <c r="G88" s="187"/>
      <c r="H88" s="23"/>
    </row>
    <row r="89" spans="1:8" ht="12.75">
      <c r="A89" s="2" t="s">
        <v>1337</v>
      </c>
      <c r="B89" s="22" t="s">
        <v>881</v>
      </c>
      <c r="C89" s="15"/>
      <c r="D89" s="15"/>
      <c r="E89" s="15"/>
      <c r="F89" s="15"/>
      <c r="G89" s="69"/>
      <c r="H89" s="23"/>
    </row>
    <row r="90" spans="1:8" ht="12.75">
      <c r="A90" s="2" t="s">
        <v>1420</v>
      </c>
      <c r="B90" s="22" t="s">
        <v>880</v>
      </c>
      <c r="C90" s="15"/>
      <c r="D90" s="15"/>
      <c r="E90" s="15"/>
      <c r="F90" s="15"/>
      <c r="G90" s="69"/>
      <c r="H90" s="23"/>
    </row>
    <row r="91" spans="1:8" ht="12.75">
      <c r="A91" s="2"/>
      <c r="B91" s="22"/>
      <c r="C91" s="15"/>
      <c r="D91" s="15"/>
      <c r="E91" s="15"/>
      <c r="F91" s="15"/>
      <c r="G91" s="15"/>
      <c r="H91" s="170"/>
    </row>
    <row r="92" spans="1:8" ht="12.75">
      <c r="A92" s="2" t="s">
        <v>2082</v>
      </c>
      <c r="B92" s="77" t="s">
        <v>1910</v>
      </c>
      <c r="C92" s="15"/>
      <c r="D92" s="15"/>
      <c r="E92" s="15"/>
      <c r="F92" s="15"/>
      <c r="G92" s="15"/>
      <c r="H92" s="49"/>
    </row>
    <row r="93" spans="1:8" ht="12.75">
      <c r="A93" s="2" t="s">
        <v>336</v>
      </c>
      <c r="B93" s="22"/>
      <c r="C93" s="15" t="s">
        <v>96</v>
      </c>
      <c r="D93" s="15"/>
      <c r="E93" s="15"/>
      <c r="F93" s="15"/>
      <c r="G93" s="69"/>
      <c r="H93" s="49"/>
    </row>
    <row r="94" spans="1:8" ht="12.75">
      <c r="A94" s="2" t="s">
        <v>1423</v>
      </c>
      <c r="B94" s="22"/>
      <c r="C94" s="15" t="s">
        <v>31</v>
      </c>
      <c r="D94" s="15"/>
      <c r="E94" s="15"/>
      <c r="F94" s="15"/>
      <c r="G94" s="69"/>
      <c r="H94" s="49"/>
    </row>
    <row r="95" spans="1:8" ht="12.75">
      <c r="A95" s="2" t="s">
        <v>1424</v>
      </c>
      <c r="B95" s="22"/>
      <c r="C95" s="15" t="s">
        <v>32</v>
      </c>
      <c r="D95" s="15"/>
      <c r="E95" s="15"/>
      <c r="F95" s="15"/>
      <c r="G95" s="69"/>
      <c r="H95" s="49"/>
    </row>
    <row r="96" spans="1:8" ht="12.75">
      <c r="A96" s="2"/>
      <c r="B96" s="22"/>
      <c r="C96" s="15"/>
      <c r="D96" s="15"/>
      <c r="E96" s="15"/>
      <c r="F96" s="15"/>
      <c r="G96" s="51"/>
      <c r="H96" s="49"/>
    </row>
    <row r="97" spans="1:8" ht="12.75">
      <c r="A97" s="2" t="s">
        <v>1525</v>
      </c>
      <c r="B97" s="22"/>
      <c r="C97" s="15" t="s">
        <v>0</v>
      </c>
      <c r="D97" s="15"/>
      <c r="E97" s="15"/>
      <c r="F97" s="15"/>
      <c r="G97" s="51"/>
      <c r="H97" s="49"/>
    </row>
    <row r="98" spans="1:8" ht="12.75">
      <c r="A98" s="2" t="s">
        <v>1515</v>
      </c>
      <c r="B98" s="22"/>
      <c r="C98" s="15"/>
      <c r="D98" s="15" t="s">
        <v>1743</v>
      </c>
      <c r="E98" s="15"/>
      <c r="F98" s="15"/>
      <c r="G98" s="48"/>
      <c r="H98" s="49"/>
    </row>
    <row r="99" spans="1:8" ht="12.75">
      <c r="A99" s="2" t="s">
        <v>1506</v>
      </c>
      <c r="B99" s="22"/>
      <c r="C99" s="15"/>
      <c r="D99" s="15" t="s">
        <v>97</v>
      </c>
      <c r="E99" s="15"/>
      <c r="F99" s="15"/>
      <c r="G99" s="69"/>
      <c r="H99" s="49"/>
    </row>
    <row r="100" spans="1:8" ht="12.75">
      <c r="A100" s="2"/>
      <c r="B100" s="22"/>
      <c r="C100" s="15"/>
      <c r="D100" s="15"/>
      <c r="E100" s="15"/>
      <c r="F100" s="15"/>
      <c r="G100" s="51"/>
      <c r="H100" s="49"/>
    </row>
    <row r="101" spans="1:8" ht="12.75">
      <c r="A101" s="2" t="s">
        <v>1502</v>
      </c>
      <c r="B101" s="22"/>
      <c r="C101" s="15" t="s">
        <v>341</v>
      </c>
      <c r="D101" s="15"/>
      <c r="E101" s="15"/>
      <c r="F101" s="15"/>
      <c r="G101" s="69"/>
      <c r="H101" s="49"/>
    </row>
    <row r="102" spans="1:8" ht="13.5" thickBot="1">
      <c r="A102" s="2"/>
      <c r="B102" s="25"/>
      <c r="C102" s="27"/>
      <c r="D102" s="27"/>
      <c r="E102" s="27"/>
      <c r="F102" s="27"/>
      <c r="G102" s="27"/>
      <c r="H102" s="60"/>
    </row>
    <row r="103" spans="1:8" ht="13.5" thickBot="1">
      <c r="A103" s="2"/>
      <c r="B103" s="12"/>
      <c r="C103" s="2"/>
      <c r="D103" s="2"/>
      <c r="E103" s="2"/>
      <c r="F103" s="2"/>
      <c r="G103" s="2"/>
      <c r="H103" s="2"/>
    </row>
    <row r="104" spans="1:8" ht="15" thickBot="1">
      <c r="A104" s="2" t="s">
        <v>1432</v>
      </c>
      <c r="B104" s="913" t="s">
        <v>546</v>
      </c>
      <c r="C104" s="914"/>
      <c r="D104" s="914"/>
      <c r="E104" s="914"/>
      <c r="F104" s="914"/>
      <c r="G104" s="914"/>
      <c r="H104" s="915"/>
    </row>
    <row r="105" spans="1:8" ht="12.75">
      <c r="A105" s="2"/>
      <c r="B105" s="923" t="s">
        <v>1756</v>
      </c>
      <c r="C105" s="924"/>
      <c r="D105" s="924"/>
      <c r="E105" s="924"/>
      <c r="F105" s="924"/>
      <c r="G105" s="924"/>
      <c r="H105" s="925"/>
    </row>
    <row r="106" spans="1:8" ht="12.75">
      <c r="A106" s="2"/>
      <c r="B106" s="926" t="s">
        <v>1755</v>
      </c>
      <c r="C106" s="927"/>
      <c r="D106" s="927"/>
      <c r="E106" s="927"/>
      <c r="F106" s="927"/>
      <c r="G106" s="927"/>
      <c r="H106" s="928"/>
    </row>
    <row r="107" spans="1:8" ht="12.75">
      <c r="A107" s="2"/>
      <c r="B107" s="61"/>
      <c r="C107" s="62"/>
      <c r="D107" s="62"/>
      <c r="E107" s="62"/>
      <c r="F107" s="62"/>
      <c r="G107" s="62"/>
      <c r="H107" s="63"/>
    </row>
    <row r="108" spans="1:8" ht="12.75">
      <c r="A108" s="2"/>
      <c r="B108" s="177" t="s">
        <v>1911</v>
      </c>
      <c r="C108" s="15"/>
      <c r="D108" s="15"/>
      <c r="E108" s="15"/>
      <c r="F108" s="15"/>
      <c r="G108" s="15"/>
      <c r="H108" s="23"/>
    </row>
    <row r="109" spans="1:8" ht="12.75">
      <c r="A109" s="2"/>
      <c r="B109" s="33" t="s">
        <v>1912</v>
      </c>
      <c r="C109" s="15"/>
      <c r="D109" s="15"/>
      <c r="E109" s="15"/>
      <c r="F109" s="15"/>
      <c r="G109" s="15"/>
      <c r="H109" s="23"/>
    </row>
    <row r="110" spans="1:8" ht="12.75">
      <c r="A110" s="2"/>
      <c r="B110" s="938" t="s">
        <v>1639</v>
      </c>
      <c r="C110" s="939"/>
      <c r="D110" s="939"/>
      <c r="E110" s="939"/>
      <c r="F110" s="939"/>
      <c r="G110" s="939"/>
      <c r="H110" s="940"/>
    </row>
    <row r="111" spans="1:8" ht="12.75">
      <c r="A111" s="2"/>
      <c r="B111" s="92" t="s">
        <v>584</v>
      </c>
      <c r="C111" s="163"/>
      <c r="D111" s="163"/>
      <c r="E111" s="163"/>
      <c r="F111" s="163"/>
      <c r="G111" s="163"/>
      <c r="H111" s="164"/>
    </row>
    <row r="112" spans="1:8" ht="12.75">
      <c r="A112" s="2"/>
      <c r="B112" s="22"/>
      <c r="C112" s="15"/>
      <c r="D112" s="15"/>
      <c r="E112" s="15"/>
      <c r="F112" s="15"/>
      <c r="G112" s="13"/>
      <c r="H112" s="23"/>
    </row>
    <row r="113" spans="1:8" ht="12.75">
      <c r="A113" s="2" t="s">
        <v>1503</v>
      </c>
      <c r="B113" s="22"/>
      <c r="C113" s="15" t="s">
        <v>1276</v>
      </c>
      <c r="D113" s="15"/>
      <c r="E113" s="15"/>
      <c r="F113" s="15"/>
      <c r="G113" s="69"/>
      <c r="H113" s="23"/>
    </row>
    <row r="114" spans="1:8" ht="12.75">
      <c r="A114" s="2" t="s">
        <v>1428</v>
      </c>
      <c r="B114" s="22"/>
      <c r="C114" s="15" t="s">
        <v>707</v>
      </c>
      <c r="D114" s="15"/>
      <c r="E114" s="15"/>
      <c r="F114" s="15"/>
      <c r="G114" s="69"/>
      <c r="H114" s="23"/>
    </row>
    <row r="115" spans="1:8" ht="12.75">
      <c r="A115" s="2" t="s">
        <v>1429</v>
      </c>
      <c r="B115" s="22"/>
      <c r="C115" s="15" t="s">
        <v>1085</v>
      </c>
      <c r="D115" s="15"/>
      <c r="E115" s="15"/>
      <c r="F115" s="15"/>
      <c r="G115" s="69"/>
      <c r="H115" s="23"/>
    </row>
    <row r="116" spans="1:8" ht="12.75">
      <c r="A116" s="2" t="s">
        <v>1430</v>
      </c>
      <c r="B116" s="22"/>
      <c r="C116" s="15" t="s">
        <v>706</v>
      </c>
      <c r="D116" s="15"/>
      <c r="E116" s="15"/>
      <c r="F116" s="15"/>
      <c r="G116" s="69"/>
      <c r="H116" s="23"/>
    </row>
    <row r="117" spans="1:8" ht="12.75">
      <c r="A117" s="2"/>
      <c r="B117" s="22"/>
      <c r="C117" s="15"/>
      <c r="D117" s="15"/>
      <c r="E117" s="15"/>
      <c r="F117" s="15"/>
      <c r="G117" s="189"/>
      <c r="H117" s="23"/>
    </row>
    <row r="118" spans="1:8" ht="12.75">
      <c r="A118" s="2" t="s">
        <v>1358</v>
      </c>
      <c r="B118" s="22"/>
      <c r="C118" s="70" t="s">
        <v>41</v>
      </c>
      <c r="D118" s="15"/>
      <c r="E118" s="15"/>
      <c r="F118" s="15"/>
      <c r="G118" s="69"/>
      <c r="H118" s="23"/>
    </row>
    <row r="119" spans="1:8" ht="12.75">
      <c r="A119" s="2"/>
      <c r="B119" s="22"/>
      <c r="C119" s="15"/>
      <c r="D119" s="15"/>
      <c r="E119" s="15"/>
      <c r="F119" s="15"/>
      <c r="G119" s="189"/>
      <c r="H119" s="23"/>
    </row>
    <row r="120" spans="1:8" ht="12.75">
      <c r="A120" s="2" t="s">
        <v>8</v>
      </c>
      <c r="B120" s="22"/>
      <c r="C120" s="15"/>
      <c r="D120" s="2"/>
      <c r="E120" s="71" t="s">
        <v>708</v>
      </c>
      <c r="F120" s="15"/>
      <c r="G120" s="72">
        <f>SUM(G113:G116,G118)</f>
        <v>0</v>
      </c>
      <c r="H120" s="23"/>
    </row>
    <row r="121" spans="1:8" ht="13.5" thickBot="1">
      <c r="A121" s="2"/>
      <c r="B121" s="25" t="s">
        <v>1595</v>
      </c>
      <c r="C121" s="27"/>
      <c r="D121" s="27"/>
      <c r="E121" s="27"/>
      <c r="F121" s="27"/>
      <c r="G121" s="190"/>
      <c r="H121" s="28"/>
    </row>
    <row r="122" spans="1:8" ht="13.5" thickBot="1">
      <c r="A122" s="2"/>
      <c r="B122" s="12"/>
      <c r="C122" s="2"/>
      <c r="D122" s="2"/>
      <c r="E122" s="2"/>
      <c r="F122" s="2"/>
      <c r="G122" s="2"/>
      <c r="H122" s="2"/>
    </row>
    <row r="123" spans="1:8" ht="15" thickBot="1">
      <c r="A123" s="2" t="s">
        <v>1508</v>
      </c>
      <c r="B123" s="913" t="s">
        <v>1980</v>
      </c>
      <c r="C123" s="914"/>
      <c r="D123" s="914"/>
      <c r="E123" s="914"/>
      <c r="F123" s="914"/>
      <c r="G123" s="914"/>
      <c r="H123" s="915"/>
    </row>
    <row r="124" spans="1:8" ht="12.75">
      <c r="A124" s="2"/>
      <c r="B124" s="76"/>
      <c r="C124" s="46"/>
      <c r="D124" s="46"/>
      <c r="E124" s="46"/>
      <c r="F124" s="46"/>
      <c r="G124" s="46"/>
      <c r="H124" s="47"/>
    </row>
    <row r="125" spans="1:8" ht="12.75">
      <c r="A125" s="2"/>
      <c r="B125" s="77" t="s">
        <v>604</v>
      </c>
      <c r="C125" s="15"/>
      <c r="D125" s="15"/>
      <c r="E125" s="15"/>
      <c r="F125" s="15"/>
      <c r="G125" s="15"/>
      <c r="H125" s="23"/>
    </row>
    <row r="126" spans="1:8" ht="6" customHeight="1">
      <c r="A126" s="2"/>
      <c r="B126" s="22"/>
      <c r="C126" s="15"/>
      <c r="D126" s="15"/>
      <c r="E126" s="15"/>
      <c r="F126" s="15"/>
      <c r="G126" s="15"/>
      <c r="H126" s="23"/>
    </row>
    <row r="127" spans="1:8" ht="12.75">
      <c r="A127" s="2"/>
      <c r="B127" s="77" t="s">
        <v>1903</v>
      </c>
      <c r="C127" s="15"/>
      <c r="D127" s="15"/>
      <c r="E127" s="15"/>
      <c r="F127" s="15"/>
      <c r="G127" s="15"/>
      <c r="H127" s="23"/>
    </row>
    <row r="128" spans="1:8" ht="12.75">
      <c r="A128" s="2"/>
      <c r="B128" s="22" t="s">
        <v>1749</v>
      </c>
      <c r="C128" s="15"/>
      <c r="D128" s="15"/>
      <c r="E128" s="15"/>
      <c r="F128" s="15"/>
      <c r="G128" s="15"/>
      <c r="H128" s="23"/>
    </row>
    <row r="129" spans="1:8" ht="12.75">
      <c r="A129" s="2"/>
      <c r="B129" s="22" t="s">
        <v>709</v>
      </c>
      <c r="C129" s="15"/>
      <c r="D129" s="15"/>
      <c r="E129" s="15"/>
      <c r="F129" s="15"/>
      <c r="G129" s="15"/>
      <c r="H129" s="23"/>
    </row>
    <row r="130" spans="1:8" ht="12.75">
      <c r="A130" s="2"/>
      <c r="B130" s="22" t="s">
        <v>1750</v>
      </c>
      <c r="C130" s="15"/>
      <c r="D130" s="15"/>
      <c r="E130" s="15"/>
      <c r="F130" s="15"/>
      <c r="G130" s="15"/>
      <c r="H130" s="23"/>
    </row>
    <row r="131" spans="1:8" ht="12.75">
      <c r="A131" s="2"/>
      <c r="B131" s="22" t="s">
        <v>1751</v>
      </c>
      <c r="C131" s="15"/>
      <c r="D131" s="15"/>
      <c r="E131" s="15"/>
      <c r="F131" s="15"/>
      <c r="G131" s="15"/>
      <c r="H131" s="23"/>
    </row>
    <row r="132" spans="1:8" ht="12.75">
      <c r="A132" s="2"/>
      <c r="B132" s="22" t="s">
        <v>1752</v>
      </c>
      <c r="C132" s="15"/>
      <c r="D132" s="15"/>
      <c r="E132" s="15"/>
      <c r="F132" s="15"/>
      <c r="G132" s="15"/>
      <c r="H132" s="23"/>
    </row>
    <row r="133" spans="1:8" ht="12.75">
      <c r="A133" s="2"/>
      <c r="B133" s="22" t="s">
        <v>1753</v>
      </c>
      <c r="C133" s="15"/>
      <c r="D133" s="15"/>
      <c r="E133" s="15"/>
      <c r="F133" s="15"/>
      <c r="G133" s="15"/>
      <c r="H133" s="23"/>
    </row>
    <row r="134" spans="1:8" ht="12.75">
      <c r="A134" s="2"/>
      <c r="B134" s="77"/>
      <c r="C134" s="15"/>
      <c r="D134" s="15"/>
      <c r="E134" s="15"/>
      <c r="F134" s="15"/>
      <c r="G134" s="15"/>
      <c r="H134" s="23"/>
    </row>
    <row r="135" spans="1:8" ht="12.75">
      <c r="A135" s="2" t="s">
        <v>1431</v>
      </c>
      <c r="B135" s="77"/>
      <c r="C135" s="29" t="s">
        <v>896</v>
      </c>
      <c r="D135" s="29"/>
      <c r="E135" s="29"/>
      <c r="F135" s="29"/>
      <c r="G135" s="271"/>
      <c r="H135" s="23"/>
    </row>
    <row r="136" spans="1:8" ht="12.75">
      <c r="A136" s="2"/>
      <c r="B136" s="77"/>
      <c r="C136" s="29"/>
      <c r="D136" s="29"/>
      <c r="E136" s="29"/>
      <c r="F136" s="29"/>
      <c r="G136" s="51"/>
      <c r="H136" s="23"/>
    </row>
    <row r="137" spans="1:8" ht="12.75">
      <c r="A137" s="2" t="s">
        <v>1486</v>
      </c>
      <c r="B137" s="77"/>
      <c r="C137" s="29" t="s">
        <v>1748</v>
      </c>
      <c r="D137" s="29"/>
      <c r="E137" s="29"/>
      <c r="F137" s="29"/>
      <c r="G137" s="191"/>
      <c r="H137" s="23"/>
    </row>
    <row r="138" spans="1:8" ht="12.75">
      <c r="A138" s="2"/>
      <c r="B138" s="77"/>
      <c r="C138" s="29"/>
      <c r="D138" s="29"/>
      <c r="E138" s="29"/>
      <c r="F138" s="29"/>
      <c r="G138" s="51"/>
      <c r="H138" s="23"/>
    </row>
    <row r="139" spans="1:8" ht="12.75">
      <c r="A139" s="2"/>
      <c r="B139" s="77"/>
      <c r="C139" s="15"/>
      <c r="D139" s="15"/>
      <c r="E139" s="15"/>
      <c r="F139" s="15"/>
      <c r="G139" s="51"/>
      <c r="H139" s="23"/>
    </row>
    <row r="140" spans="1:8" ht="12.75">
      <c r="A140" s="2" t="s">
        <v>1535</v>
      </c>
      <c r="B140" s="53" t="s">
        <v>600</v>
      </c>
      <c r="C140" s="15"/>
      <c r="D140" s="15"/>
      <c r="E140" s="15"/>
      <c r="F140" s="15"/>
      <c r="G140" s="51"/>
      <c r="H140" s="23"/>
    </row>
    <row r="141" spans="1:8" ht="12.75">
      <c r="A141" s="2" t="s">
        <v>1487</v>
      </c>
      <c r="B141" s="22"/>
      <c r="C141" s="15" t="s">
        <v>601</v>
      </c>
      <c r="D141" s="15"/>
      <c r="E141" s="15"/>
      <c r="F141" s="15"/>
      <c r="G141" s="69"/>
      <c r="H141" s="192"/>
    </row>
    <row r="142" spans="1:8" ht="12.75">
      <c r="A142" s="2" t="s">
        <v>1568</v>
      </c>
      <c r="B142" s="22"/>
      <c r="C142" s="15" t="s">
        <v>602</v>
      </c>
      <c r="D142" s="15"/>
      <c r="E142" s="15"/>
      <c r="F142" s="15"/>
      <c r="G142" s="69"/>
      <c r="H142" s="192"/>
    </row>
    <row r="143" spans="1:8" ht="12.75">
      <c r="A143" s="2" t="s">
        <v>1524</v>
      </c>
      <c r="B143" s="22"/>
      <c r="C143" s="15" t="s">
        <v>603</v>
      </c>
      <c r="D143" s="15"/>
      <c r="E143" s="15"/>
      <c r="F143" s="15"/>
      <c r="G143" s="69"/>
      <c r="H143" s="192"/>
    </row>
    <row r="144" spans="1:8" ht="12.75">
      <c r="A144" s="2" t="s">
        <v>9</v>
      </c>
      <c r="B144" s="22"/>
      <c r="C144" s="15"/>
      <c r="D144" s="51"/>
      <c r="E144" s="51" t="s">
        <v>340</v>
      </c>
      <c r="F144" s="15"/>
      <c r="G144" s="193">
        <f>SUM(G137,G141:G143)</f>
        <v>0</v>
      </c>
      <c r="H144" s="192"/>
    </row>
    <row r="145" spans="1:8" ht="13.5" thickBot="1">
      <c r="A145" s="2"/>
      <c r="B145" s="25"/>
      <c r="C145" s="27"/>
      <c r="D145" s="59"/>
      <c r="E145" s="59"/>
      <c r="F145" s="27"/>
      <c r="G145" s="194"/>
      <c r="H145" s="195"/>
    </row>
  </sheetData>
  <sheetProtection password="DDAC" sheet="1" objects="1" scenarios="1"/>
  <mergeCells count="13">
    <mergeCell ref="B123:H123"/>
    <mergeCell ref="B105:H105"/>
    <mergeCell ref="B106:H106"/>
    <mergeCell ref="B110:H110"/>
    <mergeCell ref="B15:H15"/>
    <mergeCell ref="B43:H43"/>
    <mergeCell ref="B104:H104"/>
    <mergeCell ref="B1:H1"/>
    <mergeCell ref="B2:H2"/>
    <mergeCell ref="B3:H3"/>
    <mergeCell ref="J2:K3"/>
    <mergeCell ref="E5:F5"/>
    <mergeCell ref="B7:H7"/>
  </mergeCells>
  <dataValidations count="1">
    <dataValidation type="list" allowBlank="1" showInputMessage="1" showErrorMessage="1" sqref="G46:G48 G50 G53:G55 G66">
      <formula1>"OUI, NON,OUI/NON"</formula1>
    </dataValidation>
  </dataValidations>
  <hyperlinks>
    <hyperlink ref="J2:K3" location="'0'!A1" display="Retour Fiche Signalétique (sommaire)"/>
    <hyperlink ref="J65532:K65534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2" manualBreakCount="2">
    <brk id="60" min="1" max="7" man="1"/>
    <brk id="1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17.421875" style="0" hidden="1" customWidth="1"/>
    <col min="2" max="2" width="1.7109375" style="0" customWidth="1"/>
    <col min="3" max="3" width="12.7109375" style="0" customWidth="1"/>
    <col min="4" max="4" width="14.7109375" style="0" customWidth="1"/>
    <col min="5" max="5" width="13.7109375" style="0" customWidth="1"/>
    <col min="6" max="6" width="32.7109375" style="0" customWidth="1"/>
    <col min="7" max="7" width="18.8515625" style="0" customWidth="1"/>
    <col min="8" max="8" width="6.7109375" style="0" customWidth="1"/>
    <col min="10" max="11" width="11.7109375" style="0" customWidth="1"/>
  </cols>
  <sheetData>
    <row r="1" spans="2:8" ht="16.5" thickBot="1">
      <c r="B1" s="910" t="s">
        <v>1875</v>
      </c>
      <c r="C1" s="910"/>
      <c r="D1" s="910"/>
      <c r="E1" s="910"/>
      <c r="F1" s="910"/>
      <c r="G1" s="910"/>
      <c r="H1" s="910"/>
    </row>
    <row r="2" spans="2:11" ht="15.75">
      <c r="B2" s="944" t="s">
        <v>1873</v>
      </c>
      <c r="C2" s="944"/>
      <c r="D2" s="944"/>
      <c r="E2" s="944"/>
      <c r="F2" s="944"/>
      <c r="G2" s="944"/>
      <c r="H2" s="944"/>
      <c r="J2" s="919" t="s">
        <v>434</v>
      </c>
      <c r="K2" s="920"/>
    </row>
    <row r="3" spans="2:11" ht="15" customHeight="1" thickBot="1">
      <c r="B3" s="196"/>
      <c r="C3" s="197"/>
      <c r="D3" s="197" t="s">
        <v>1595</v>
      </c>
      <c r="E3" s="82"/>
      <c r="F3" s="15"/>
      <c r="G3" s="15"/>
      <c r="H3" s="15"/>
      <c r="J3" s="921"/>
      <c r="K3" s="922"/>
    </row>
    <row r="4" spans="2:8" ht="14.25">
      <c r="B4" s="13"/>
      <c r="C4" s="14"/>
      <c r="D4" s="18" t="s">
        <v>948</v>
      </c>
      <c r="E4" s="911">
        <f>0!D9</f>
        <v>0</v>
      </c>
      <c r="F4" s="912"/>
      <c r="G4" s="15"/>
      <c r="H4" s="15"/>
    </row>
    <row r="5" spans="2:8" ht="15" customHeight="1" thickBot="1">
      <c r="B5" s="13"/>
      <c r="C5" s="15"/>
      <c r="D5" s="15"/>
      <c r="E5" s="15"/>
      <c r="F5" s="15"/>
      <c r="G5" s="15"/>
      <c r="H5" s="15"/>
    </row>
    <row r="6" spans="2:8" ht="15" thickBot="1">
      <c r="B6" s="916" t="s">
        <v>673</v>
      </c>
      <c r="C6" s="917"/>
      <c r="D6" s="917"/>
      <c r="E6" s="917"/>
      <c r="F6" s="917"/>
      <c r="G6" s="917"/>
      <c r="H6" s="918"/>
    </row>
    <row r="7" spans="2:8" ht="12" customHeight="1">
      <c r="B7" s="150"/>
      <c r="C7" s="46"/>
      <c r="D7" s="46"/>
      <c r="E7" s="46"/>
      <c r="F7" s="46"/>
      <c r="G7" s="46"/>
      <c r="H7" s="47"/>
    </row>
    <row r="8" spans="2:8" ht="12.75">
      <c r="B8" s="92" t="s">
        <v>680</v>
      </c>
      <c r="C8" s="29"/>
      <c r="D8" s="15"/>
      <c r="E8" s="15"/>
      <c r="F8" s="15"/>
      <c r="G8" s="15"/>
      <c r="H8" s="23"/>
    </row>
    <row r="9" spans="2:8" ht="12.75">
      <c r="B9" s="92"/>
      <c r="C9" s="15" t="s">
        <v>682</v>
      </c>
      <c r="D9" s="15"/>
      <c r="E9" s="15"/>
      <c r="F9" s="15"/>
      <c r="G9" s="15"/>
      <c r="H9" s="23"/>
    </row>
    <row r="10" spans="2:8" ht="12.75">
      <c r="B10" s="92"/>
      <c r="C10" s="15" t="s">
        <v>683</v>
      </c>
      <c r="D10" s="15"/>
      <c r="E10" s="15"/>
      <c r="F10" s="15"/>
      <c r="G10" s="15"/>
      <c r="H10" s="23"/>
    </row>
    <row r="11" spans="2:8" ht="12.75">
      <c r="B11" s="92"/>
      <c r="C11" s="15" t="s">
        <v>585</v>
      </c>
      <c r="D11" s="15"/>
      <c r="E11" s="15"/>
      <c r="F11" s="15"/>
      <c r="G11" s="15"/>
      <c r="H11" s="23"/>
    </row>
    <row r="12" spans="2:8" ht="12.75">
      <c r="B12" s="92"/>
      <c r="C12" s="15" t="s">
        <v>586</v>
      </c>
      <c r="D12" s="15"/>
      <c r="E12" s="15"/>
      <c r="F12" s="15"/>
      <c r="G12" s="15"/>
      <c r="H12" s="23"/>
    </row>
    <row r="13" spans="2:8" ht="12.75">
      <c r="B13" s="92"/>
      <c r="C13" s="15" t="s">
        <v>681</v>
      </c>
      <c r="D13" s="15"/>
      <c r="E13" s="15"/>
      <c r="F13" s="15"/>
      <c r="G13" s="15"/>
      <c r="H13" s="23"/>
    </row>
    <row r="14" spans="2:8" ht="12.75">
      <c r="B14" s="92"/>
      <c r="C14" s="15" t="s">
        <v>587</v>
      </c>
      <c r="D14" s="15"/>
      <c r="E14" s="15"/>
      <c r="F14" s="15"/>
      <c r="G14" s="15"/>
      <c r="H14" s="23"/>
    </row>
    <row r="15" spans="2:8" ht="9" customHeight="1">
      <c r="B15" s="92"/>
      <c r="C15" s="15"/>
      <c r="D15" s="15"/>
      <c r="E15" s="15"/>
      <c r="F15" s="15"/>
      <c r="G15" s="15"/>
      <c r="H15" s="23"/>
    </row>
    <row r="16" spans="2:8" ht="12.75">
      <c r="B16" s="24" t="s">
        <v>687</v>
      </c>
      <c r="C16" s="15"/>
      <c r="D16" s="15"/>
      <c r="E16" s="15"/>
      <c r="F16" s="15"/>
      <c r="G16" s="15"/>
      <c r="H16" s="23"/>
    </row>
    <row r="17" spans="2:8" ht="12" customHeight="1" thickBot="1">
      <c r="B17" s="25"/>
      <c r="C17" s="27"/>
      <c r="D17" s="27"/>
      <c r="E17" s="27"/>
      <c r="F17" s="27"/>
      <c r="G17" s="27"/>
      <c r="H17" s="28"/>
    </row>
    <row r="18" spans="2:8" ht="13.5" thickBot="1">
      <c r="B18" s="13"/>
      <c r="C18" s="15"/>
      <c r="D18" s="15"/>
      <c r="E18" s="15"/>
      <c r="F18" s="15"/>
      <c r="G18" s="15"/>
      <c r="H18" s="15"/>
    </row>
    <row r="19" spans="2:8" ht="15" thickBot="1">
      <c r="B19" s="913" t="s">
        <v>793</v>
      </c>
      <c r="C19" s="914"/>
      <c r="D19" s="914"/>
      <c r="E19" s="914"/>
      <c r="F19" s="914"/>
      <c r="G19" s="914"/>
      <c r="H19" s="915"/>
    </row>
    <row r="20" spans="2:8" ht="12" customHeight="1">
      <c r="B20" s="174"/>
      <c r="C20" s="46"/>
      <c r="D20" s="46"/>
      <c r="E20" s="46"/>
      <c r="F20" s="46"/>
      <c r="G20" s="46"/>
      <c r="H20" s="47"/>
    </row>
    <row r="21" spans="2:8" ht="12.75">
      <c r="B21" s="77" t="s">
        <v>1913</v>
      </c>
      <c r="C21" s="15"/>
      <c r="D21" s="15"/>
      <c r="E21" s="15"/>
      <c r="F21" s="15"/>
      <c r="G21" s="15"/>
      <c r="H21" s="23"/>
    </row>
    <row r="22" spans="2:8" ht="9" customHeight="1">
      <c r="B22" s="22"/>
      <c r="C22" s="42"/>
      <c r="D22" s="15"/>
      <c r="E22" s="15"/>
      <c r="F22" s="15"/>
      <c r="G22" s="15"/>
      <c r="H22" s="23"/>
    </row>
    <row r="23" spans="2:8" ht="12.75">
      <c r="B23" s="153" t="s">
        <v>429</v>
      </c>
      <c r="C23" s="42"/>
      <c r="D23" s="15"/>
      <c r="E23" s="15"/>
      <c r="F23" s="15"/>
      <c r="G23" s="15"/>
      <c r="H23" s="23"/>
    </row>
    <row r="24" spans="2:8" ht="12.75">
      <c r="B24" s="22" t="s">
        <v>428</v>
      </c>
      <c r="C24" s="42"/>
      <c r="D24" s="15"/>
      <c r="E24" s="15"/>
      <c r="F24" s="15"/>
      <c r="G24" s="15"/>
      <c r="H24" s="23"/>
    </row>
    <row r="25" spans="2:8" ht="12.75">
      <c r="B25" s="40" t="s">
        <v>1878</v>
      </c>
      <c r="C25" s="42"/>
      <c r="D25" s="15"/>
      <c r="E25" s="15"/>
      <c r="F25" s="15"/>
      <c r="G25" s="15"/>
      <c r="H25" s="23"/>
    </row>
    <row r="26" spans="2:8" ht="9" customHeight="1">
      <c r="B26" s="198"/>
      <c r="C26" s="42"/>
      <c r="D26" s="15"/>
      <c r="E26" s="15"/>
      <c r="F26" s="15"/>
      <c r="G26" s="15"/>
      <c r="H26" s="23"/>
    </row>
    <row r="27" spans="2:8" ht="12.75">
      <c r="B27" s="41" t="s">
        <v>906</v>
      </c>
      <c r="C27" s="42"/>
      <c r="D27" s="15"/>
      <c r="E27" s="15"/>
      <c r="F27" s="15"/>
      <c r="G27" s="15"/>
      <c r="H27" s="23"/>
    </row>
    <row r="28" spans="2:8" ht="12.75">
      <c r="B28" s="41" t="s">
        <v>911</v>
      </c>
      <c r="C28" s="42"/>
      <c r="D28" s="15"/>
      <c r="E28" s="15"/>
      <c r="F28" s="15"/>
      <c r="G28" s="15"/>
      <c r="H28" s="23"/>
    </row>
    <row r="29" spans="2:8" ht="12.75">
      <c r="B29" s="43" t="s">
        <v>672</v>
      </c>
      <c r="C29" s="42"/>
      <c r="D29" s="15"/>
      <c r="E29" s="15"/>
      <c r="F29" s="15"/>
      <c r="G29" s="15"/>
      <c r="H29" s="23"/>
    </row>
    <row r="30" spans="2:8" ht="9" customHeight="1">
      <c r="B30" s="22"/>
      <c r="C30" s="42"/>
      <c r="D30" s="15"/>
      <c r="E30" s="15"/>
      <c r="F30" s="15"/>
      <c r="G30" s="15"/>
      <c r="H30" s="23"/>
    </row>
    <row r="31" spans="2:8" ht="12.75">
      <c r="B31" s="22" t="s">
        <v>426</v>
      </c>
      <c r="C31" s="42"/>
      <c r="D31" s="15"/>
      <c r="E31" s="15"/>
      <c r="F31" s="15"/>
      <c r="G31" s="15"/>
      <c r="H31" s="23"/>
    </row>
    <row r="32" spans="2:8" ht="12.75">
      <c r="B32" s="22" t="s">
        <v>427</v>
      </c>
      <c r="C32" s="42"/>
      <c r="D32" s="15"/>
      <c r="E32" s="15"/>
      <c r="F32" s="15"/>
      <c r="G32" s="15"/>
      <c r="H32" s="23"/>
    </row>
    <row r="33" spans="2:8" ht="12" customHeight="1" thickBot="1">
      <c r="B33" s="178"/>
      <c r="C33" s="179"/>
      <c r="D33" s="179"/>
      <c r="E33" s="179"/>
      <c r="F33" s="179"/>
      <c r="G33" s="179"/>
      <c r="H33" s="181"/>
    </row>
    <row r="34" spans="2:8" ht="13.5" thickBot="1">
      <c r="B34" s="13"/>
      <c r="C34" s="15"/>
      <c r="D34" s="15"/>
      <c r="E34" s="15"/>
      <c r="F34" s="15"/>
      <c r="G34" s="15"/>
      <c r="H34" s="15"/>
    </row>
    <row r="35" spans="2:8" ht="15" thickBot="1">
      <c r="B35" s="913" t="s">
        <v>1978</v>
      </c>
      <c r="C35" s="914"/>
      <c r="D35" s="914"/>
      <c r="E35" s="914"/>
      <c r="F35" s="914"/>
      <c r="G35" s="914"/>
      <c r="H35" s="915"/>
    </row>
    <row r="36" spans="2:8" ht="12" customHeight="1">
      <c r="B36" s="150"/>
      <c r="C36" s="46"/>
      <c r="D36" s="46"/>
      <c r="E36" s="46"/>
      <c r="F36" s="46"/>
      <c r="G36" s="199"/>
      <c r="H36" s="168"/>
    </row>
    <row r="37" spans="1:8" ht="12.75">
      <c r="A37" s="2" t="s">
        <v>437</v>
      </c>
      <c r="B37" s="53"/>
      <c r="C37" s="15" t="s">
        <v>1156</v>
      </c>
      <c r="D37" s="15"/>
      <c r="E37" s="15"/>
      <c r="F37" s="15"/>
      <c r="G37" s="48"/>
      <c r="H37" s="23"/>
    </row>
    <row r="38" spans="1:8" ht="12.75">
      <c r="A38" s="2"/>
      <c r="B38" s="53"/>
      <c r="C38" s="15"/>
      <c r="D38" s="15"/>
      <c r="E38" s="15"/>
      <c r="F38" s="15"/>
      <c r="G38" s="852"/>
      <c r="H38" s="23"/>
    </row>
    <row r="39" spans="1:8" ht="12.75">
      <c r="A39" s="2" t="s">
        <v>744</v>
      </c>
      <c r="B39" s="77" t="s">
        <v>2081</v>
      </c>
      <c r="C39" s="29"/>
      <c r="D39" s="15"/>
      <c r="E39" s="15"/>
      <c r="F39" s="71" t="s">
        <v>2064</v>
      </c>
      <c r="G39" s="858" t="s">
        <v>2072</v>
      </c>
      <c r="H39" s="23"/>
    </row>
    <row r="40" spans="1:8" ht="12.75">
      <c r="A40" s="2" t="s">
        <v>240</v>
      </c>
      <c r="B40" s="22"/>
      <c r="C40" s="15" t="s">
        <v>2069</v>
      </c>
      <c r="D40" s="15"/>
      <c r="E40" s="15"/>
      <c r="F40" s="48" t="s">
        <v>2067</v>
      </c>
      <c r="G40" s="48" t="s">
        <v>2065</v>
      </c>
      <c r="H40" s="23"/>
    </row>
    <row r="41" spans="1:8" ht="12.75">
      <c r="A41" s="2" t="s">
        <v>241</v>
      </c>
      <c r="B41" s="22"/>
      <c r="C41" s="15" t="s">
        <v>2068</v>
      </c>
      <c r="D41" s="15"/>
      <c r="E41" s="15"/>
      <c r="F41" s="48" t="s">
        <v>2076</v>
      </c>
      <c r="G41" s="48" t="s">
        <v>2066</v>
      </c>
      <c r="H41" s="23"/>
    </row>
    <row r="42" spans="1:8" ht="12.75">
      <c r="A42" s="2" t="s">
        <v>242</v>
      </c>
      <c r="B42" s="22"/>
      <c r="C42" s="15" t="s">
        <v>2071</v>
      </c>
      <c r="D42" s="15"/>
      <c r="E42" s="15"/>
      <c r="F42" s="48" t="s">
        <v>2070</v>
      </c>
      <c r="G42" s="863"/>
      <c r="H42" s="23"/>
    </row>
    <row r="43" spans="1:8" ht="9" customHeight="1">
      <c r="A43" s="2"/>
      <c r="B43" s="22"/>
      <c r="C43" s="15"/>
      <c r="D43" s="15"/>
      <c r="E43" s="15"/>
      <c r="F43" s="806"/>
      <c r="G43" s="201"/>
      <c r="H43" s="23"/>
    </row>
    <row r="44" spans="1:8" ht="12.75">
      <c r="A44" s="2" t="s">
        <v>243</v>
      </c>
      <c r="B44" s="22"/>
      <c r="C44" s="29" t="s">
        <v>1035</v>
      </c>
      <c r="E44" s="15"/>
      <c r="F44" s="862">
        <f>SUM(F40:F42)</f>
        <v>0</v>
      </c>
      <c r="G44" s="862">
        <f>SUM(G40:G41)</f>
        <v>0</v>
      </c>
      <c r="H44" s="23"/>
    </row>
    <row r="45" spans="1:8" ht="12.75">
      <c r="A45" s="2"/>
      <c r="B45" s="22"/>
      <c r="C45" s="15"/>
      <c r="D45" s="15"/>
      <c r="E45" s="15"/>
      <c r="F45" s="15"/>
      <c r="G45" s="51"/>
      <c r="H45" s="23"/>
    </row>
    <row r="46" spans="1:8" ht="12.75">
      <c r="A46" s="2" t="s">
        <v>737</v>
      </c>
      <c r="B46" s="77" t="s">
        <v>1157</v>
      </c>
      <c r="C46" s="15"/>
      <c r="D46" s="15"/>
      <c r="E46" s="15"/>
      <c r="F46" s="15"/>
      <c r="G46" s="51"/>
      <c r="H46" s="23"/>
    </row>
    <row r="47" spans="1:8" ht="12.75">
      <c r="A47" s="2" t="s">
        <v>734</v>
      </c>
      <c r="B47" s="22"/>
      <c r="C47" s="15" t="s">
        <v>1158</v>
      </c>
      <c r="D47" s="15"/>
      <c r="E47" s="15"/>
      <c r="F47" s="15"/>
      <c r="G47" s="54"/>
      <c r="H47" s="23"/>
    </row>
    <row r="48" spans="1:8" ht="12.75">
      <c r="A48" s="2" t="s">
        <v>735</v>
      </c>
      <c r="B48" s="22"/>
      <c r="C48" s="15" t="s">
        <v>480</v>
      </c>
      <c r="D48" s="15"/>
      <c r="E48" s="15"/>
      <c r="F48" s="15"/>
      <c r="G48" s="54"/>
      <c r="H48" s="49"/>
    </row>
    <row r="49" spans="1:8" ht="12.75">
      <c r="A49" s="2"/>
      <c r="B49" s="22"/>
      <c r="C49" s="15"/>
      <c r="D49" s="15"/>
      <c r="E49" s="15"/>
      <c r="F49" s="15"/>
      <c r="G49" s="51"/>
      <c r="H49" s="49"/>
    </row>
    <row r="50" spans="1:8" ht="12.75">
      <c r="A50" s="2" t="s">
        <v>736</v>
      </c>
      <c r="B50" s="22"/>
      <c r="C50" s="15" t="s">
        <v>1011</v>
      </c>
      <c r="D50" s="15"/>
      <c r="E50" s="15"/>
      <c r="F50" s="15"/>
      <c r="G50" s="69"/>
      <c r="H50" s="49"/>
    </row>
    <row r="51" spans="1:8" ht="12.75">
      <c r="A51" s="2"/>
      <c r="B51" s="53"/>
      <c r="C51" s="15"/>
      <c r="D51" s="15"/>
      <c r="E51" s="15"/>
      <c r="F51" s="15"/>
      <c r="G51" s="51"/>
      <c r="H51" s="49"/>
    </row>
    <row r="52" spans="1:8" ht="12.75">
      <c r="A52" s="2" t="s">
        <v>758</v>
      </c>
      <c r="B52" s="77" t="s">
        <v>361</v>
      </c>
      <c r="C52" s="15"/>
      <c r="D52" s="15"/>
      <c r="E52" s="15"/>
      <c r="F52" s="15"/>
      <c r="G52" s="51"/>
      <c r="H52" s="49"/>
    </row>
    <row r="53" spans="1:8" ht="12.75">
      <c r="A53" s="2" t="s">
        <v>738</v>
      </c>
      <c r="B53" s="77"/>
      <c r="C53" s="15" t="s">
        <v>362</v>
      </c>
      <c r="D53" s="15"/>
      <c r="E53" s="15"/>
      <c r="F53" s="15"/>
      <c r="G53" s="54" t="s">
        <v>1974</v>
      </c>
      <c r="H53" s="49"/>
    </row>
    <row r="54" spans="1:8" ht="12.75">
      <c r="A54" s="2" t="s">
        <v>739</v>
      </c>
      <c r="B54" s="77"/>
      <c r="C54" s="15" t="s">
        <v>363</v>
      </c>
      <c r="D54" s="15"/>
      <c r="E54" s="15"/>
      <c r="F54" s="15"/>
      <c r="G54" s="54" t="s">
        <v>1974</v>
      </c>
      <c r="H54" s="49"/>
    </row>
    <row r="55" spans="1:8" ht="12.75">
      <c r="A55" s="2" t="s">
        <v>750</v>
      </c>
      <c r="B55" s="77"/>
      <c r="C55" s="15" t="s">
        <v>364</v>
      </c>
      <c r="D55" s="15"/>
      <c r="E55" s="15"/>
      <c r="F55" s="15"/>
      <c r="G55" s="54" t="s">
        <v>1974</v>
      </c>
      <c r="H55" s="49"/>
    </row>
    <row r="56" spans="1:8" ht="12.75">
      <c r="A56" s="2" t="s">
        <v>751</v>
      </c>
      <c r="B56" s="77"/>
      <c r="C56" s="15" t="s">
        <v>365</v>
      </c>
      <c r="D56" s="15"/>
      <c r="E56" s="15"/>
      <c r="F56" s="15"/>
      <c r="G56" s="54" t="s">
        <v>1974</v>
      </c>
      <c r="H56" s="49"/>
    </row>
    <row r="57" spans="1:8" ht="12.75">
      <c r="A57" s="2" t="s">
        <v>752</v>
      </c>
      <c r="B57" s="77"/>
      <c r="C57" s="15" t="s">
        <v>608</v>
      </c>
      <c r="D57" s="15"/>
      <c r="E57" s="15"/>
      <c r="F57" s="15"/>
      <c r="G57" s="54"/>
      <c r="H57" s="49"/>
    </row>
    <row r="58" spans="1:8" ht="12.75">
      <c r="A58" s="2"/>
      <c r="B58" s="77"/>
      <c r="C58" s="15"/>
      <c r="D58" s="15"/>
      <c r="E58" s="15"/>
      <c r="F58" s="15"/>
      <c r="G58" s="51"/>
      <c r="H58" s="49"/>
    </row>
    <row r="59" spans="1:8" ht="12.75">
      <c r="A59" s="2" t="s">
        <v>440</v>
      </c>
      <c r="B59" s="77" t="s">
        <v>609</v>
      </c>
      <c r="C59" s="15"/>
      <c r="D59" s="15"/>
      <c r="E59" s="15"/>
      <c r="F59" s="15"/>
      <c r="G59" s="51"/>
      <c r="H59" s="49"/>
    </row>
    <row r="60" spans="1:8" ht="12.75">
      <c r="A60" s="2" t="s">
        <v>753</v>
      </c>
      <c r="B60" s="77"/>
      <c r="C60" s="15" t="s">
        <v>610</v>
      </c>
      <c r="D60" s="15"/>
      <c r="E60" s="15"/>
      <c r="F60" s="15"/>
      <c r="G60" s="54"/>
      <c r="H60" s="49"/>
    </row>
    <row r="61" spans="1:8" ht="12.75">
      <c r="A61" s="2" t="s">
        <v>754</v>
      </c>
      <c r="B61" s="77"/>
      <c r="C61" s="15" t="s">
        <v>611</v>
      </c>
      <c r="D61" s="15"/>
      <c r="E61" s="15"/>
      <c r="F61" s="15"/>
      <c r="G61" s="54" t="s">
        <v>1974</v>
      </c>
      <c r="H61" s="49"/>
    </row>
    <row r="62" spans="1:8" ht="12.75">
      <c r="A62" s="2"/>
      <c r="B62" s="77"/>
      <c r="C62" s="15"/>
      <c r="D62" s="15"/>
      <c r="E62" s="15"/>
      <c r="F62" s="15"/>
      <c r="G62" s="51"/>
      <c r="H62" s="49"/>
    </row>
    <row r="63" spans="1:8" ht="12.75">
      <c r="A63" s="2" t="s">
        <v>755</v>
      </c>
      <c r="B63" s="77"/>
      <c r="C63" s="15" t="s">
        <v>612</v>
      </c>
      <c r="D63" s="29"/>
      <c r="E63" s="29"/>
      <c r="F63" s="29"/>
      <c r="G63" s="184"/>
      <c r="H63" s="202"/>
    </row>
    <row r="64" spans="1:8" ht="12.75">
      <c r="A64" s="2"/>
      <c r="B64" s="77"/>
      <c r="C64" s="15"/>
      <c r="D64" s="15"/>
      <c r="E64" s="15"/>
      <c r="F64" s="15"/>
      <c r="G64" s="51"/>
      <c r="H64" s="49"/>
    </row>
    <row r="65" spans="1:8" ht="12.75">
      <c r="A65" s="2" t="s">
        <v>297</v>
      </c>
      <c r="B65" s="77" t="s">
        <v>613</v>
      </c>
      <c r="C65" s="15"/>
      <c r="D65" s="15"/>
      <c r="E65" s="15"/>
      <c r="F65" s="15"/>
      <c r="G65" s="51"/>
      <c r="H65" s="49"/>
    </row>
    <row r="66" spans="1:8" ht="12.75">
      <c r="A66" s="2" t="s">
        <v>756</v>
      </c>
      <c r="B66" s="77"/>
      <c r="C66" s="15" t="s">
        <v>614</v>
      </c>
      <c r="D66" s="15"/>
      <c r="E66" s="15"/>
      <c r="F66" s="15"/>
      <c r="G66" s="54" t="s">
        <v>1974</v>
      </c>
      <c r="H66" s="49"/>
    </row>
    <row r="67" spans="1:8" ht="12.75">
      <c r="A67" s="2"/>
      <c r="B67" s="77"/>
      <c r="C67" s="15"/>
      <c r="D67" s="15"/>
      <c r="E67" s="15"/>
      <c r="F67" s="15"/>
      <c r="G67" s="51"/>
      <c r="H67" s="49"/>
    </row>
    <row r="68" spans="1:8" ht="12.75">
      <c r="A68" s="2" t="s">
        <v>757</v>
      </c>
      <c r="B68" s="77"/>
      <c r="C68" s="15" t="s">
        <v>615</v>
      </c>
      <c r="D68" s="15"/>
      <c r="E68" s="15"/>
      <c r="F68" s="15"/>
      <c r="G68" s="51"/>
      <c r="H68" s="49"/>
    </row>
    <row r="69" spans="1:8" ht="12.75">
      <c r="A69" s="2" t="s">
        <v>435</v>
      </c>
      <c r="B69" s="77"/>
      <c r="C69" s="15"/>
      <c r="D69" s="15" t="s">
        <v>616</v>
      </c>
      <c r="E69" s="15"/>
      <c r="F69" s="15"/>
      <c r="G69" s="54" t="s">
        <v>1974</v>
      </c>
      <c r="H69" s="49"/>
    </row>
    <row r="70" spans="1:8" ht="12.75">
      <c r="A70" s="2" t="s">
        <v>436</v>
      </c>
      <c r="B70" s="77"/>
      <c r="C70" s="15"/>
      <c r="D70" s="15" t="s">
        <v>617</v>
      </c>
      <c r="E70" s="15"/>
      <c r="F70" s="15"/>
      <c r="G70" s="54" t="s">
        <v>1974</v>
      </c>
      <c r="H70" s="49"/>
    </row>
    <row r="71" spans="1:8" ht="12.75">
      <c r="A71" s="2" t="s">
        <v>725</v>
      </c>
      <c r="B71" s="77"/>
      <c r="C71" s="15"/>
      <c r="D71" s="15" t="s">
        <v>618</v>
      </c>
      <c r="E71" s="15"/>
      <c r="F71" s="15"/>
      <c r="G71" s="54" t="s">
        <v>1974</v>
      </c>
      <c r="H71" s="49"/>
    </row>
    <row r="72" spans="1:8" ht="12.75">
      <c r="A72" s="2" t="s">
        <v>331</v>
      </c>
      <c r="B72" s="77"/>
      <c r="C72" s="15"/>
      <c r="D72" s="15" t="s">
        <v>619</v>
      </c>
      <c r="E72" s="15"/>
      <c r="F72" s="15"/>
      <c r="G72" s="54" t="s">
        <v>1974</v>
      </c>
      <c r="H72" s="49"/>
    </row>
    <row r="73" spans="1:8" ht="12.75">
      <c r="A73" s="2"/>
      <c r="B73" s="77"/>
      <c r="C73" s="15"/>
      <c r="D73" s="15"/>
      <c r="E73" s="15"/>
      <c r="F73" s="15"/>
      <c r="G73" s="51"/>
      <c r="H73" s="49"/>
    </row>
    <row r="74" spans="1:8" ht="12.75">
      <c r="A74" s="2" t="s">
        <v>299</v>
      </c>
      <c r="B74" s="77" t="s">
        <v>620</v>
      </c>
      <c r="C74" s="15"/>
      <c r="D74" s="15"/>
      <c r="E74" s="15"/>
      <c r="F74" s="15"/>
      <c r="G74" s="51"/>
      <c r="H74" s="188"/>
    </row>
    <row r="75" spans="1:8" ht="13.5">
      <c r="A75" s="2" t="s">
        <v>334</v>
      </c>
      <c r="B75" s="50"/>
      <c r="C75" s="15" t="s">
        <v>621</v>
      </c>
      <c r="D75" s="203"/>
      <c r="E75" s="203"/>
      <c r="F75" s="203"/>
      <c r="G75" s="48"/>
      <c r="H75" s="204"/>
    </row>
    <row r="76" spans="1:8" ht="13.5">
      <c r="A76" s="2" t="s">
        <v>1419</v>
      </c>
      <c r="B76" s="50"/>
      <c r="C76" s="15" t="s">
        <v>622</v>
      </c>
      <c r="D76" s="203"/>
      <c r="E76" s="203"/>
      <c r="F76" s="203"/>
      <c r="G76" s="184"/>
      <c r="H76" s="205"/>
    </row>
    <row r="77" spans="1:8" ht="13.5">
      <c r="A77" s="2"/>
      <c r="B77" s="50"/>
      <c r="C77" s="15"/>
      <c r="D77" s="203"/>
      <c r="E77" s="203"/>
      <c r="F77" s="203"/>
      <c r="G77" s="206"/>
      <c r="H77" s="205"/>
    </row>
    <row r="78" spans="1:8" ht="13.5">
      <c r="A78" s="2" t="s">
        <v>335</v>
      </c>
      <c r="B78" s="50"/>
      <c r="C78" s="15" t="s">
        <v>623</v>
      </c>
      <c r="D78" s="203"/>
      <c r="E78" s="203"/>
      <c r="F78" s="203"/>
      <c r="G78" s="69"/>
      <c r="H78" s="205"/>
    </row>
    <row r="79" spans="1:8" ht="13.5" thickBot="1">
      <c r="A79" s="2"/>
      <c r="B79" s="81"/>
      <c r="C79" s="27"/>
      <c r="D79" s="27"/>
      <c r="E79" s="27"/>
      <c r="F79" s="27"/>
      <c r="G79" s="59"/>
      <c r="H79" s="60"/>
    </row>
    <row r="80" spans="1:8" ht="13.5" thickBot="1">
      <c r="A80" s="2"/>
      <c r="B80" s="82"/>
      <c r="C80" s="15"/>
      <c r="D80" s="15"/>
      <c r="E80" s="15"/>
      <c r="F80" s="15"/>
      <c r="G80" s="51"/>
      <c r="H80" s="207"/>
    </row>
    <row r="81" spans="1:8" ht="15" thickBot="1">
      <c r="A81" s="2" t="s">
        <v>1417</v>
      </c>
      <c r="B81" s="913" t="s">
        <v>546</v>
      </c>
      <c r="C81" s="914"/>
      <c r="D81" s="914"/>
      <c r="E81" s="914"/>
      <c r="F81" s="914"/>
      <c r="G81" s="914"/>
      <c r="H81" s="915"/>
    </row>
    <row r="82" spans="1:8" ht="12.75">
      <c r="A82" s="2"/>
      <c r="B82" s="923" t="s">
        <v>1754</v>
      </c>
      <c r="C82" s="924"/>
      <c r="D82" s="924"/>
      <c r="E82" s="924"/>
      <c r="F82" s="924"/>
      <c r="G82" s="924"/>
      <c r="H82" s="925"/>
    </row>
    <row r="83" spans="1:8" ht="12.75">
      <c r="A83" s="2"/>
      <c r="B83" s="926" t="s">
        <v>1755</v>
      </c>
      <c r="C83" s="927"/>
      <c r="D83" s="927"/>
      <c r="E83" s="927"/>
      <c r="F83" s="927"/>
      <c r="G83" s="927"/>
      <c r="H83" s="928"/>
    </row>
    <row r="84" spans="1:8" ht="12.75">
      <c r="A84" s="2"/>
      <c r="B84" s="208"/>
      <c r="C84" s="209"/>
      <c r="D84" s="209"/>
      <c r="E84" s="209"/>
      <c r="F84" s="209"/>
      <c r="G84" s="209"/>
      <c r="H84" s="210"/>
    </row>
    <row r="85" spans="1:8" ht="12.75">
      <c r="A85" s="2"/>
      <c r="B85" s="938" t="s">
        <v>1117</v>
      </c>
      <c r="C85" s="939"/>
      <c r="D85" s="939"/>
      <c r="E85" s="939"/>
      <c r="F85" s="939"/>
      <c r="G85" s="939"/>
      <c r="H85" s="940"/>
    </row>
    <row r="86" spans="1:8" ht="12.75">
      <c r="A86" s="2"/>
      <c r="B86" s="77"/>
      <c r="C86" s="15"/>
      <c r="D86" s="15"/>
      <c r="E86" s="15"/>
      <c r="F86" s="15"/>
      <c r="G86" s="51"/>
      <c r="H86" s="49"/>
    </row>
    <row r="87" spans="1:8" ht="12.75">
      <c r="A87" s="2" t="s">
        <v>336</v>
      </c>
      <c r="B87" s="77"/>
      <c r="C87" s="15" t="s">
        <v>1276</v>
      </c>
      <c r="D87" s="15"/>
      <c r="E87" s="15"/>
      <c r="F87" s="15"/>
      <c r="G87" s="69"/>
      <c r="H87" s="49"/>
    </row>
    <row r="88" spans="1:8" ht="12.75">
      <c r="A88" s="2" t="s">
        <v>1423</v>
      </c>
      <c r="B88" s="77"/>
      <c r="C88" s="15" t="s">
        <v>1085</v>
      </c>
      <c r="D88" s="15"/>
      <c r="E88" s="15"/>
      <c r="F88" s="15"/>
      <c r="G88" s="69"/>
      <c r="H88" s="49"/>
    </row>
    <row r="89" spans="1:8" ht="12.75">
      <c r="A89" s="2"/>
      <c r="B89" s="77"/>
      <c r="C89" s="15"/>
      <c r="D89" s="15"/>
      <c r="E89" s="15"/>
      <c r="F89" s="15"/>
      <c r="G89" s="211"/>
      <c r="H89" s="49"/>
    </row>
    <row r="90" spans="1:8" ht="12.75">
      <c r="A90" s="2" t="s">
        <v>1424</v>
      </c>
      <c r="B90" s="77"/>
      <c r="C90" s="70" t="s">
        <v>41</v>
      </c>
      <c r="D90" s="15"/>
      <c r="E90" s="15"/>
      <c r="F90" s="15"/>
      <c r="G90" s="69"/>
      <c r="H90" s="49"/>
    </row>
    <row r="91" spans="1:8" ht="12.75">
      <c r="A91" s="2"/>
      <c r="B91" s="77"/>
      <c r="C91" s="212"/>
      <c r="D91" s="15"/>
      <c r="E91" s="15"/>
      <c r="F91" s="15"/>
      <c r="G91" s="211"/>
      <c r="H91" s="49"/>
    </row>
    <row r="92" spans="1:8" ht="12.75">
      <c r="A92" s="2" t="s">
        <v>2083</v>
      </c>
      <c r="B92" s="77"/>
      <c r="C92" s="212"/>
      <c r="D92" s="2"/>
      <c r="E92" s="71" t="s">
        <v>789</v>
      </c>
      <c r="F92" s="15"/>
      <c r="G92" s="72">
        <f>SUM(G87:G88,G90)</f>
        <v>0</v>
      </c>
      <c r="H92" s="49"/>
    </row>
    <row r="93" spans="1:8" ht="13.5" thickBot="1">
      <c r="A93" s="2"/>
      <c r="B93" s="81"/>
      <c r="C93" s="27"/>
      <c r="D93" s="27"/>
      <c r="E93" s="27"/>
      <c r="F93" s="27"/>
      <c r="G93" s="59"/>
      <c r="H93" s="60"/>
    </row>
    <row r="94" spans="1:8" ht="13.5" thickBot="1">
      <c r="A94" s="2"/>
      <c r="B94" s="12"/>
      <c r="C94" s="2"/>
      <c r="D94" s="2"/>
      <c r="E94" s="2"/>
      <c r="F94" s="2"/>
      <c r="G94" s="2"/>
      <c r="H94" s="2"/>
    </row>
    <row r="95" spans="1:8" ht="15" thickBot="1">
      <c r="A95" s="95" t="s">
        <v>1422</v>
      </c>
      <c r="B95" s="913" t="s">
        <v>1980</v>
      </c>
      <c r="C95" s="914"/>
      <c r="D95" s="914"/>
      <c r="E95" s="914"/>
      <c r="F95" s="914"/>
      <c r="G95" s="914"/>
      <c r="H95" s="915"/>
    </row>
    <row r="96" spans="1:8" ht="12.75">
      <c r="A96" s="23"/>
      <c r="B96" s="30"/>
      <c r="C96" s="31"/>
      <c r="D96" s="31"/>
      <c r="E96" s="31"/>
      <c r="F96" s="31"/>
      <c r="G96" s="31"/>
      <c r="H96" s="32"/>
    </row>
    <row r="97" spans="1:8" ht="13.5">
      <c r="A97" s="23"/>
      <c r="B97" s="77" t="s">
        <v>2078</v>
      </c>
      <c r="C97" s="203"/>
      <c r="D97" s="203"/>
      <c r="E97" s="203"/>
      <c r="F97" s="15"/>
      <c r="G97" s="29"/>
      <c r="H97" s="23"/>
    </row>
    <row r="98" spans="1:8" ht="6" customHeight="1">
      <c r="A98" s="23"/>
      <c r="B98" s="50"/>
      <c r="C98" s="203"/>
      <c r="D98" s="203"/>
      <c r="E98" s="203"/>
      <c r="F98" s="15"/>
      <c r="G98" s="15"/>
      <c r="H98" s="23"/>
    </row>
    <row r="99" spans="1:8" ht="13.5">
      <c r="A99" s="23"/>
      <c r="B99" s="50"/>
      <c r="C99" s="15"/>
      <c r="D99" s="203"/>
      <c r="E99" s="948" t="s">
        <v>1806</v>
      </c>
      <c r="F99" s="949"/>
      <c r="G99" s="214" t="s">
        <v>1010</v>
      </c>
      <c r="H99" s="23"/>
    </row>
    <row r="100" spans="1:8" ht="13.5">
      <c r="A100" s="23" t="s">
        <v>284</v>
      </c>
      <c r="B100" s="50"/>
      <c r="C100" s="948" t="s">
        <v>1034</v>
      </c>
      <c r="D100" s="949"/>
      <c r="E100" s="946" t="s">
        <v>873</v>
      </c>
      <c r="F100" s="947"/>
      <c r="G100" s="48" t="s">
        <v>2075</v>
      </c>
      <c r="H100" s="23"/>
    </row>
    <row r="101" spans="1:8" ht="13.5">
      <c r="A101" s="23" t="s">
        <v>2084</v>
      </c>
      <c r="B101" s="50"/>
      <c r="C101" s="948" t="s">
        <v>2074</v>
      </c>
      <c r="D101" s="949"/>
      <c r="E101" s="946" t="s">
        <v>2090</v>
      </c>
      <c r="F101" s="947"/>
      <c r="G101" s="48" t="s">
        <v>2094</v>
      </c>
      <c r="H101" s="23"/>
    </row>
    <row r="102" spans="1:8" ht="13.5">
      <c r="A102" s="23" t="s">
        <v>2085</v>
      </c>
      <c r="B102" s="50"/>
      <c r="C102" s="948" t="s">
        <v>2080</v>
      </c>
      <c r="D102" s="949"/>
      <c r="E102" s="946" t="s">
        <v>2092</v>
      </c>
      <c r="F102" s="947"/>
      <c r="G102" s="48" t="s">
        <v>2095</v>
      </c>
      <c r="H102" s="23"/>
    </row>
    <row r="103" spans="1:8" ht="13.5">
      <c r="A103" s="23" t="s">
        <v>2086</v>
      </c>
      <c r="B103" s="50"/>
      <c r="C103" s="948" t="s">
        <v>1009</v>
      </c>
      <c r="D103" s="949"/>
      <c r="E103" s="946" t="s">
        <v>2093</v>
      </c>
      <c r="F103" s="947"/>
      <c r="G103" s="215"/>
      <c r="H103" s="23"/>
    </row>
    <row r="104" spans="1:8" ht="14.25">
      <c r="A104" s="23" t="s">
        <v>2087</v>
      </c>
      <c r="B104" s="50"/>
      <c r="C104" s="955" t="s">
        <v>1774</v>
      </c>
      <c r="D104" s="956"/>
      <c r="E104" s="953">
        <f>SUM(E100:F103)</f>
        <v>0</v>
      </c>
      <c r="F104" s="954"/>
      <c r="G104" s="216">
        <f>SUM(G100:G102)</f>
        <v>0</v>
      </c>
      <c r="H104" s="23"/>
    </row>
    <row r="105" spans="1:8" ht="14.25">
      <c r="A105" s="23"/>
      <c r="B105" s="50"/>
      <c r="C105" s="203"/>
      <c r="D105" s="217"/>
      <c r="E105" s="217"/>
      <c r="F105" s="218"/>
      <c r="G105" s="219"/>
      <c r="H105" s="23"/>
    </row>
    <row r="106" spans="1:8" ht="14.25">
      <c r="A106" s="23"/>
      <c r="B106" s="50"/>
      <c r="C106" s="203"/>
      <c r="D106" s="217"/>
      <c r="E106" s="217"/>
      <c r="F106" s="218"/>
      <c r="G106" s="219"/>
      <c r="H106" s="23"/>
    </row>
    <row r="107" spans="1:8" ht="14.25">
      <c r="A107" s="23" t="s">
        <v>2082</v>
      </c>
      <c r="B107" s="50" t="s">
        <v>2079</v>
      </c>
      <c r="C107" s="203"/>
      <c r="D107" s="217"/>
      <c r="E107" s="217"/>
      <c r="F107" s="218"/>
      <c r="G107" s="219"/>
      <c r="H107" s="23"/>
    </row>
    <row r="108" spans="1:8" ht="6" customHeight="1">
      <c r="A108" s="23"/>
      <c r="B108" s="50"/>
      <c r="C108" s="203"/>
      <c r="D108" s="217"/>
      <c r="E108" s="217"/>
      <c r="F108" s="218"/>
      <c r="G108" s="219"/>
      <c r="H108" s="23"/>
    </row>
    <row r="109" spans="1:8" ht="13.5">
      <c r="A109" s="23"/>
      <c r="B109" s="50"/>
      <c r="C109" s="203"/>
      <c r="D109" s="217"/>
      <c r="E109" s="217"/>
      <c r="F109" s="220" t="s">
        <v>1806</v>
      </c>
      <c r="G109" s="214" t="s">
        <v>1010</v>
      </c>
      <c r="H109" s="23"/>
    </row>
    <row r="110" spans="1:8" ht="13.5">
      <c r="A110" s="23" t="s">
        <v>285</v>
      </c>
      <c r="B110" s="50"/>
      <c r="C110" s="950" t="s">
        <v>2073</v>
      </c>
      <c r="D110" s="951"/>
      <c r="E110" s="952"/>
      <c r="F110" s="48" t="s">
        <v>2100</v>
      </c>
      <c r="G110" s="48" t="s">
        <v>870</v>
      </c>
      <c r="H110" s="23"/>
    </row>
    <row r="111" spans="1:8" ht="13.5">
      <c r="A111" s="23" t="s">
        <v>2088</v>
      </c>
      <c r="B111" s="50"/>
      <c r="C111" s="950" t="s">
        <v>2077</v>
      </c>
      <c r="D111" s="951"/>
      <c r="E111" s="952"/>
      <c r="F111" s="850" t="s">
        <v>2102</v>
      </c>
      <c r="G111" s="48" t="s">
        <v>2096</v>
      </c>
      <c r="H111" s="23"/>
    </row>
    <row r="112" spans="1:8" ht="13.5">
      <c r="A112" s="23" t="s">
        <v>286</v>
      </c>
      <c r="B112" s="50"/>
      <c r="C112" s="950" t="s">
        <v>1745</v>
      </c>
      <c r="D112" s="951"/>
      <c r="E112" s="952"/>
      <c r="F112" s="48" t="s">
        <v>872</v>
      </c>
      <c r="G112" s="48" t="s">
        <v>871</v>
      </c>
      <c r="H112" s="23"/>
    </row>
    <row r="113" spans="1:8" ht="14.25">
      <c r="A113" s="23" t="s">
        <v>287</v>
      </c>
      <c r="B113" s="22"/>
      <c r="C113" s="15"/>
      <c r="D113" s="15"/>
      <c r="E113" s="221" t="s">
        <v>1774</v>
      </c>
      <c r="F113" s="860">
        <f>SUM(F110:F112)</f>
        <v>0</v>
      </c>
      <c r="G113" s="861">
        <f>SUM(G110:G112)</f>
        <v>0</v>
      </c>
      <c r="H113" s="23"/>
    </row>
    <row r="114" spans="1:8" ht="13.5" thickBot="1">
      <c r="A114" s="23"/>
      <c r="B114" s="25"/>
      <c r="C114" s="27"/>
      <c r="D114" s="27"/>
      <c r="E114" s="27"/>
      <c r="F114" s="27"/>
      <c r="G114" s="27"/>
      <c r="H114" s="28"/>
    </row>
    <row r="116" spans="3:4" s="95" customFormat="1" ht="12.75">
      <c r="C116" s="859" t="s">
        <v>2097</v>
      </c>
      <c r="D116" s="95" t="s">
        <v>2089</v>
      </c>
    </row>
    <row r="117" spans="3:4" s="95" customFormat="1" ht="12.75">
      <c r="C117" s="859" t="s">
        <v>2098</v>
      </c>
      <c r="D117" s="95" t="s">
        <v>2091</v>
      </c>
    </row>
    <row r="118" spans="3:4" s="95" customFormat="1" ht="12.75">
      <c r="C118" s="859" t="s">
        <v>2099</v>
      </c>
      <c r="D118" s="95" t="s">
        <v>2101</v>
      </c>
    </row>
    <row r="119" s="95" customFormat="1" ht="12.75">
      <c r="C119" s="859"/>
    </row>
    <row r="120" s="95" customFormat="1" ht="12.75"/>
  </sheetData>
  <sheetProtection password="DDAC" sheet="1" objects="1" scenarios="1"/>
  <mergeCells count="26">
    <mergeCell ref="E102:F102"/>
    <mergeCell ref="B1:H1"/>
    <mergeCell ref="B2:H2"/>
    <mergeCell ref="B6:H6"/>
    <mergeCell ref="B19:H19"/>
    <mergeCell ref="E4:F4"/>
    <mergeCell ref="C112:E112"/>
    <mergeCell ref="E104:F104"/>
    <mergeCell ref="C110:E110"/>
    <mergeCell ref="C111:E111"/>
    <mergeCell ref="C104:D104"/>
    <mergeCell ref="J2:K3"/>
    <mergeCell ref="E100:F100"/>
    <mergeCell ref="E101:F101"/>
    <mergeCell ref="B35:H35"/>
    <mergeCell ref="C100:D100"/>
    <mergeCell ref="E103:F103"/>
    <mergeCell ref="E99:F99"/>
    <mergeCell ref="B81:H81"/>
    <mergeCell ref="B95:H95"/>
    <mergeCell ref="B82:H82"/>
    <mergeCell ref="B85:H85"/>
    <mergeCell ref="B83:H83"/>
    <mergeCell ref="C101:D101"/>
    <mergeCell ref="C102:D102"/>
    <mergeCell ref="C103:D103"/>
  </mergeCells>
  <dataValidations count="1">
    <dataValidation type="list" allowBlank="1" showInputMessage="1" showErrorMessage="1" sqref="G53:G56 G61 G66 G69:G72">
      <formula1>"OUI, NON,OUI/NON"</formula1>
    </dataValidation>
  </dataValidations>
  <hyperlinks>
    <hyperlink ref="J2:K3" location="'0'!A1" display="Retour Fiche Signalétique (sommaire)"/>
    <hyperlink ref="J2:K65536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60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19.140625" style="0" hidden="1" customWidth="1"/>
    <col min="2" max="2" width="1.421875" style="0" customWidth="1"/>
    <col min="3" max="3" width="11.28125" style="0" customWidth="1"/>
    <col min="4" max="5" width="20.7109375" style="0" customWidth="1"/>
    <col min="6" max="6" width="12.7109375" style="0" customWidth="1"/>
    <col min="7" max="7" width="16.7109375" style="0" customWidth="1"/>
    <col min="8" max="8" width="13.57421875" style="0" customWidth="1"/>
    <col min="10" max="11" width="11.7109375" style="0" customWidth="1"/>
  </cols>
  <sheetData>
    <row r="1" spans="2:8" ht="16.5" thickBot="1">
      <c r="B1" s="910" t="s">
        <v>1875</v>
      </c>
      <c r="C1" s="910"/>
      <c r="D1" s="910"/>
      <c r="E1" s="910"/>
      <c r="F1" s="910"/>
      <c r="G1" s="910"/>
      <c r="H1" s="910"/>
    </row>
    <row r="2" spans="2:11" ht="15.75">
      <c r="B2" s="910" t="s">
        <v>1874</v>
      </c>
      <c r="C2" s="910"/>
      <c r="D2" s="910"/>
      <c r="E2" s="910"/>
      <c r="F2" s="910"/>
      <c r="G2" s="910"/>
      <c r="H2" s="910"/>
      <c r="J2" s="919" t="s">
        <v>434</v>
      </c>
      <c r="K2" s="920"/>
    </row>
    <row r="3" spans="2:11" ht="15" customHeight="1" thickBot="1">
      <c r="B3" s="12"/>
      <c r="C3" s="2"/>
      <c r="D3" s="2"/>
      <c r="E3" s="2"/>
      <c r="F3" s="2"/>
      <c r="G3" s="2"/>
      <c r="H3" s="2"/>
      <c r="J3" s="921"/>
      <c r="K3" s="922"/>
    </row>
    <row r="4" spans="2:8" ht="14.25">
      <c r="B4" s="13"/>
      <c r="C4" s="14"/>
      <c r="D4" s="18" t="s">
        <v>948</v>
      </c>
      <c r="E4" s="911">
        <f>0!D9</f>
        <v>0</v>
      </c>
      <c r="F4" s="912"/>
      <c r="G4" s="15"/>
      <c r="H4" s="15"/>
    </row>
    <row r="5" spans="2:8" ht="15" customHeight="1" thickBot="1">
      <c r="B5" s="13"/>
      <c r="C5" s="15"/>
      <c r="D5" s="15"/>
      <c r="E5" s="15"/>
      <c r="F5" s="15"/>
      <c r="G5" s="15"/>
      <c r="H5" s="15"/>
    </row>
    <row r="6" spans="2:8" ht="15" thickBot="1">
      <c r="B6" s="916" t="s">
        <v>673</v>
      </c>
      <c r="C6" s="917"/>
      <c r="D6" s="917"/>
      <c r="E6" s="917"/>
      <c r="F6" s="917"/>
      <c r="G6" s="917"/>
      <c r="H6" s="918"/>
    </row>
    <row r="7" spans="2:8" ht="6" customHeight="1">
      <c r="B7" s="150"/>
      <c r="C7" s="46"/>
      <c r="D7" s="46"/>
      <c r="E7" s="46"/>
      <c r="F7" s="46"/>
      <c r="G7" s="199"/>
      <c r="H7" s="47"/>
    </row>
    <row r="8" spans="2:8" ht="12.75">
      <c r="B8" s="22"/>
      <c r="C8" s="29" t="s">
        <v>1118</v>
      </c>
      <c r="D8" s="15"/>
      <c r="E8" s="15"/>
      <c r="F8" s="15"/>
      <c r="G8" s="51"/>
      <c r="H8" s="23"/>
    </row>
    <row r="9" spans="2:8" ht="6" customHeight="1" thickBot="1">
      <c r="B9" s="25"/>
      <c r="C9" s="27"/>
      <c r="D9" s="27"/>
      <c r="E9" s="27"/>
      <c r="F9" s="27"/>
      <c r="G9" s="59"/>
      <c r="H9" s="28"/>
    </row>
    <row r="10" spans="2:8" ht="13.5" thickBot="1">
      <c r="B10" s="13"/>
      <c r="C10" s="15"/>
      <c r="D10" s="15"/>
      <c r="E10" s="15"/>
      <c r="F10" s="15"/>
      <c r="G10" s="51"/>
      <c r="H10" s="15"/>
    </row>
    <row r="11" spans="2:8" ht="15" thickBot="1">
      <c r="B11" s="913" t="s">
        <v>793</v>
      </c>
      <c r="C11" s="914"/>
      <c r="D11" s="914"/>
      <c r="E11" s="914"/>
      <c r="F11" s="914"/>
      <c r="G11" s="914"/>
      <c r="H11" s="915"/>
    </row>
    <row r="12" spans="2:8" ht="6" customHeight="1">
      <c r="B12" s="30"/>
      <c r="C12" s="151"/>
      <c r="D12" s="151"/>
      <c r="E12" s="151"/>
      <c r="F12" s="151"/>
      <c r="G12" s="31"/>
      <c r="H12" s="152"/>
    </row>
    <row r="13" spans="2:8" ht="12.75">
      <c r="B13" s="222" t="s">
        <v>460</v>
      </c>
      <c r="C13" s="223"/>
      <c r="D13" s="223"/>
      <c r="E13" s="223"/>
      <c r="F13" s="223"/>
      <c r="G13" s="224"/>
      <c r="H13" s="225"/>
    </row>
    <row r="14" spans="2:8" ht="12.75">
      <c r="B14" s="226"/>
      <c r="C14" s="977" t="s">
        <v>461</v>
      </c>
      <c r="D14" s="977"/>
      <c r="E14" s="977"/>
      <c r="F14" s="977"/>
      <c r="G14" s="977"/>
      <c r="H14" s="978"/>
    </row>
    <row r="15" spans="2:8" ht="12.75">
      <c r="B15" s="226"/>
      <c r="C15" s="977" t="s">
        <v>462</v>
      </c>
      <c r="D15" s="977"/>
      <c r="E15" s="977"/>
      <c r="F15" s="977"/>
      <c r="G15" s="977"/>
      <c r="H15" s="978"/>
    </row>
    <row r="16" spans="2:8" ht="12.75">
      <c r="B16" s="226"/>
      <c r="C16" s="968" t="s">
        <v>1914</v>
      </c>
      <c r="D16" s="968"/>
      <c r="E16" s="968"/>
      <c r="F16" s="968"/>
      <c r="G16" s="968"/>
      <c r="H16" s="969"/>
    </row>
    <row r="17" spans="2:8" ht="12.75">
      <c r="B17" s="226"/>
      <c r="C17" s="968" t="s">
        <v>1300</v>
      </c>
      <c r="D17" s="968"/>
      <c r="E17" s="968"/>
      <c r="F17" s="968"/>
      <c r="G17" s="968"/>
      <c r="H17" s="969"/>
    </row>
    <row r="18" spans="2:8" ht="12.75">
      <c r="B18" s="226"/>
      <c r="C18" s="977" t="s">
        <v>1301</v>
      </c>
      <c r="D18" s="977"/>
      <c r="E18" s="977"/>
      <c r="F18" s="977"/>
      <c r="G18" s="977"/>
      <c r="H18" s="978"/>
    </row>
    <row r="19" spans="2:8" ht="12.75">
      <c r="B19" s="226"/>
      <c r="C19" s="968" t="s">
        <v>1915</v>
      </c>
      <c r="D19" s="968"/>
      <c r="E19" s="968"/>
      <c r="F19" s="968"/>
      <c r="G19" s="968"/>
      <c r="H19" s="969"/>
    </row>
    <row r="20" spans="2:8" ht="12.75">
      <c r="B20" s="226"/>
      <c r="C20" s="968" t="s">
        <v>1672</v>
      </c>
      <c r="D20" s="968"/>
      <c r="E20" s="968"/>
      <c r="F20" s="968"/>
      <c r="G20" s="968"/>
      <c r="H20" s="969"/>
    </row>
    <row r="21" spans="2:8" ht="12.75">
      <c r="B21" s="22"/>
      <c r="C21" s="13" t="s">
        <v>1673</v>
      </c>
      <c r="D21" s="15"/>
      <c r="E21" s="15"/>
      <c r="F21" s="15"/>
      <c r="G21" s="51"/>
      <c r="H21" s="23"/>
    </row>
    <row r="22" spans="2:8" ht="12.75">
      <c r="B22" s="22"/>
      <c r="C22" s="968" t="s">
        <v>1674</v>
      </c>
      <c r="D22" s="968"/>
      <c r="E22" s="968"/>
      <c r="F22" s="968"/>
      <c r="G22" s="968"/>
      <c r="H22" s="969"/>
    </row>
    <row r="23" spans="2:8" ht="12.75">
      <c r="B23" s="22"/>
      <c r="C23" s="229" t="s">
        <v>1916</v>
      </c>
      <c r="D23" s="15"/>
      <c r="E23" s="15"/>
      <c r="F23" s="15"/>
      <c r="G23" s="51"/>
      <c r="H23" s="23"/>
    </row>
    <row r="24" spans="2:8" ht="12.75">
      <c r="B24" s="22"/>
      <c r="C24" s="82" t="s">
        <v>1675</v>
      </c>
      <c r="D24" s="15"/>
      <c r="E24" s="15"/>
      <c r="F24" s="15"/>
      <c r="G24" s="51"/>
      <c r="H24" s="23"/>
    </row>
    <row r="25" spans="2:8" ht="12.75">
      <c r="B25" s="22"/>
      <c r="C25" s="82" t="s">
        <v>1676</v>
      </c>
      <c r="D25" s="15"/>
      <c r="E25" s="15"/>
      <c r="F25" s="15"/>
      <c r="G25" s="51"/>
      <c r="H25" s="23"/>
    </row>
    <row r="26" spans="2:8" ht="12.75">
      <c r="B26" s="22"/>
      <c r="C26" s="95" t="s">
        <v>1677</v>
      </c>
      <c r="D26" s="15"/>
      <c r="E26" s="15"/>
      <c r="F26" s="15"/>
      <c r="G26" s="51"/>
      <c r="H26" s="23"/>
    </row>
    <row r="27" spans="2:8" ht="12.75">
      <c r="B27" s="22"/>
      <c r="C27" s="13" t="s">
        <v>1678</v>
      </c>
      <c r="D27" s="15"/>
      <c r="E27" s="15"/>
      <c r="F27" s="15"/>
      <c r="G27" s="51"/>
      <c r="H27" s="23"/>
    </row>
    <row r="28" spans="2:8" ht="12.75">
      <c r="B28" s="22"/>
      <c r="C28" s="968" t="s">
        <v>1679</v>
      </c>
      <c r="D28" s="968"/>
      <c r="E28" s="968"/>
      <c r="F28" s="968"/>
      <c r="G28" s="968"/>
      <c r="H28" s="969"/>
    </row>
    <row r="29" spans="2:8" ht="12.75">
      <c r="B29" s="22"/>
      <c r="C29" s="13" t="s">
        <v>1680</v>
      </c>
      <c r="D29" s="15"/>
      <c r="E29" s="15"/>
      <c r="F29" s="15"/>
      <c r="G29" s="51"/>
      <c r="H29" s="23"/>
    </row>
    <row r="30" spans="2:8" ht="12.75">
      <c r="B30" s="22"/>
      <c r="C30" s="13" t="s">
        <v>1681</v>
      </c>
      <c r="D30" s="15"/>
      <c r="E30" s="15"/>
      <c r="F30" s="15"/>
      <c r="G30" s="51"/>
      <c r="H30" s="23"/>
    </row>
    <row r="31" spans="2:8" ht="12.75">
      <c r="B31" s="22"/>
      <c r="C31" s="13" t="s">
        <v>1190</v>
      </c>
      <c r="D31" s="15"/>
      <c r="E31" s="15"/>
      <c r="F31" s="15"/>
      <c r="G31" s="51"/>
      <c r="H31" s="23"/>
    </row>
    <row r="32" spans="2:8" ht="12.75">
      <c r="B32" s="22"/>
      <c r="C32" s="13" t="s">
        <v>852</v>
      </c>
      <c r="D32" s="15"/>
      <c r="E32" s="15"/>
      <c r="F32" s="15"/>
      <c r="G32" s="51"/>
      <c r="H32" s="23"/>
    </row>
    <row r="33" spans="2:8" ht="12.75">
      <c r="B33" s="22"/>
      <c r="C33" s="13" t="s">
        <v>853</v>
      </c>
      <c r="D33" s="15"/>
      <c r="E33" s="15"/>
      <c r="F33" s="15"/>
      <c r="G33" s="51"/>
      <c r="H33" s="23"/>
    </row>
    <row r="34" spans="2:8" ht="9" customHeight="1">
      <c r="B34" s="22"/>
      <c r="C34" s="13"/>
      <c r="D34" s="15"/>
      <c r="E34" s="15"/>
      <c r="F34" s="15"/>
      <c r="G34" s="51"/>
      <c r="H34" s="23"/>
    </row>
    <row r="35" spans="2:8" ht="12.75">
      <c r="B35" s="222" t="s">
        <v>1191</v>
      </c>
      <c r="C35" s="13"/>
      <c r="D35" s="15"/>
      <c r="E35" s="15"/>
      <c r="F35" s="15"/>
      <c r="G35" s="51"/>
      <c r="H35" s="23"/>
    </row>
    <row r="36" spans="2:8" ht="12.75">
      <c r="B36" s="22"/>
      <c r="C36" s="968" t="s">
        <v>1192</v>
      </c>
      <c r="D36" s="968"/>
      <c r="E36" s="968"/>
      <c r="F36" s="968"/>
      <c r="G36" s="968"/>
      <c r="H36" s="969"/>
    </row>
    <row r="37" spans="2:8" ht="12.75">
      <c r="B37" s="22"/>
      <c r="C37" s="968" t="s">
        <v>1302</v>
      </c>
      <c r="D37" s="968"/>
      <c r="E37" s="968"/>
      <c r="F37" s="968"/>
      <c r="G37" s="968"/>
      <c r="H37" s="969"/>
    </row>
    <row r="38" spans="2:8" ht="12.75">
      <c r="B38" s="22"/>
      <c r="C38" s="973" t="s">
        <v>847</v>
      </c>
      <c r="D38" s="973"/>
      <c r="E38" s="973"/>
      <c r="F38" s="973"/>
      <c r="G38" s="973"/>
      <c r="H38" s="974"/>
    </row>
    <row r="39" spans="2:8" ht="12.75">
      <c r="B39" s="22"/>
      <c r="C39" s="975" t="s">
        <v>848</v>
      </c>
      <c r="D39" s="975"/>
      <c r="E39" s="975"/>
      <c r="F39" s="975"/>
      <c r="G39" s="975"/>
      <c r="H39" s="976"/>
    </row>
    <row r="40" spans="2:8" ht="12.75">
      <c r="B40" s="22"/>
      <c r="C40" s="975" t="s">
        <v>849</v>
      </c>
      <c r="D40" s="975"/>
      <c r="E40" s="975"/>
      <c r="F40" s="975"/>
      <c r="G40" s="975"/>
      <c r="H40" s="976"/>
    </row>
    <row r="41" spans="2:8" ht="9" customHeight="1">
      <c r="B41" s="22"/>
      <c r="C41" s="15"/>
      <c r="D41" s="15"/>
      <c r="E41" s="15"/>
      <c r="F41" s="15"/>
      <c r="G41" s="51"/>
      <c r="H41" s="23"/>
    </row>
    <row r="42" spans="2:8" ht="12.75">
      <c r="B42" s="39" t="s">
        <v>949</v>
      </c>
      <c r="C42" s="15"/>
      <c r="D42" s="15"/>
      <c r="E42" s="15"/>
      <c r="F42" s="15"/>
      <c r="G42" s="51"/>
      <c r="H42" s="23"/>
    </row>
    <row r="43" spans="2:8" ht="12.75">
      <c r="B43" s="43"/>
      <c r="C43" s="29" t="s">
        <v>1193</v>
      </c>
      <c r="D43" s="15"/>
      <c r="E43" s="15"/>
      <c r="F43" s="15"/>
      <c r="G43" s="51"/>
      <c r="H43" s="23"/>
    </row>
    <row r="44" spans="2:8" ht="12.75">
      <c r="B44" s="43"/>
      <c r="C44" s="968" t="s">
        <v>1194</v>
      </c>
      <c r="D44" s="968"/>
      <c r="E44" s="968"/>
      <c r="F44" s="968"/>
      <c r="G44" s="968"/>
      <c r="H44" s="969"/>
    </row>
    <row r="45" spans="2:8" ht="12.75">
      <c r="B45" s="43"/>
      <c r="C45" s="15" t="s">
        <v>1195</v>
      </c>
      <c r="D45" s="15"/>
      <c r="E45" s="15"/>
      <c r="F45" s="15"/>
      <c r="G45" s="51"/>
      <c r="H45" s="23"/>
    </row>
    <row r="46" spans="2:8" ht="12.75">
      <c r="B46" s="43"/>
      <c r="C46" s="968" t="s">
        <v>1314</v>
      </c>
      <c r="D46" s="968"/>
      <c r="E46" s="968"/>
      <c r="F46" s="968"/>
      <c r="G46" s="968"/>
      <c r="H46" s="969"/>
    </row>
    <row r="47" spans="2:8" ht="12.75">
      <c r="B47" s="43"/>
      <c r="C47" s="968" t="s">
        <v>850</v>
      </c>
      <c r="D47" s="968"/>
      <c r="E47" s="968"/>
      <c r="F47" s="968"/>
      <c r="G47" s="968"/>
      <c r="H47" s="969"/>
    </row>
    <row r="48" spans="2:8" ht="12.75">
      <c r="B48" s="43"/>
      <c r="C48" s="15" t="s">
        <v>851</v>
      </c>
      <c r="D48" s="15"/>
      <c r="E48" s="15"/>
      <c r="F48" s="15"/>
      <c r="G48" s="51"/>
      <c r="H48" s="23"/>
    </row>
    <row r="49" spans="2:8" ht="12.75">
      <c r="B49" s="43"/>
      <c r="C49" s="15"/>
      <c r="D49" s="15"/>
      <c r="E49" s="15"/>
      <c r="F49" s="15"/>
      <c r="G49" s="51"/>
      <c r="H49" s="23"/>
    </row>
    <row r="50" spans="2:8" ht="12.75">
      <c r="B50" s="43"/>
      <c r="C50" s="29" t="s">
        <v>1315</v>
      </c>
      <c r="D50" s="15"/>
      <c r="E50" s="15"/>
      <c r="F50" s="15"/>
      <c r="G50" s="51"/>
      <c r="H50" s="23"/>
    </row>
    <row r="51" spans="2:8" ht="12.75">
      <c r="B51" s="43"/>
      <c r="C51" s="968" t="s">
        <v>1316</v>
      </c>
      <c r="D51" s="968"/>
      <c r="E51" s="968"/>
      <c r="F51" s="968"/>
      <c r="G51" s="968"/>
      <c r="H51" s="969"/>
    </row>
    <row r="52" spans="2:8" ht="12.75">
      <c r="B52" s="43"/>
      <c r="C52" s="227" t="s">
        <v>1317</v>
      </c>
      <c r="D52" s="227"/>
      <c r="E52" s="227"/>
      <c r="F52" s="227"/>
      <c r="G52" s="230"/>
      <c r="H52" s="228"/>
    </row>
    <row r="53" spans="2:8" ht="12.75">
      <c r="B53" s="43"/>
      <c r="C53" s="968" t="s">
        <v>1318</v>
      </c>
      <c r="D53" s="968"/>
      <c r="E53" s="968"/>
      <c r="F53" s="968"/>
      <c r="G53" s="968"/>
      <c r="H53" s="969"/>
    </row>
    <row r="54" spans="2:8" ht="12.75">
      <c r="B54" s="43"/>
      <c r="C54" s="968" t="s">
        <v>984</v>
      </c>
      <c r="D54" s="968"/>
      <c r="E54" s="968"/>
      <c r="F54" s="968"/>
      <c r="G54" s="968"/>
      <c r="H54" s="969"/>
    </row>
    <row r="55" spans="2:8" ht="12.75">
      <c r="B55" s="43"/>
      <c r="C55" s="227" t="s">
        <v>985</v>
      </c>
      <c r="D55" s="227"/>
      <c r="E55" s="227"/>
      <c r="F55" s="227"/>
      <c r="G55" s="230"/>
      <c r="H55" s="228"/>
    </row>
    <row r="56" spans="2:8" ht="12.75">
      <c r="B56" s="43"/>
      <c r="C56" s="968" t="s">
        <v>986</v>
      </c>
      <c r="D56" s="968"/>
      <c r="E56" s="968"/>
      <c r="F56" s="968"/>
      <c r="G56" s="968"/>
      <c r="H56" s="969"/>
    </row>
    <row r="57" spans="2:8" ht="9" customHeight="1">
      <c r="B57" s="43"/>
      <c r="C57" s="15"/>
      <c r="D57" s="15"/>
      <c r="E57" s="15"/>
      <c r="F57" s="15"/>
      <c r="G57" s="51"/>
      <c r="H57" s="23"/>
    </row>
    <row r="58" spans="2:8" ht="12.75">
      <c r="B58" s="40" t="s">
        <v>1878</v>
      </c>
      <c r="C58" s="15"/>
      <c r="D58" s="15"/>
      <c r="E58" s="15"/>
      <c r="F58" s="15"/>
      <c r="G58" s="51"/>
      <c r="H58" s="23"/>
    </row>
    <row r="59" spans="2:8" ht="9" customHeight="1">
      <c r="B59" s="43"/>
      <c r="C59" s="15"/>
      <c r="D59" s="15"/>
      <c r="E59" s="15"/>
      <c r="F59" s="15"/>
      <c r="G59" s="51"/>
      <c r="H59" s="23"/>
    </row>
    <row r="60" spans="2:8" ht="12.75">
      <c r="B60" s="41" t="s">
        <v>906</v>
      </c>
      <c r="C60" s="15"/>
      <c r="D60" s="15"/>
      <c r="E60" s="15"/>
      <c r="F60" s="15"/>
      <c r="G60" s="51"/>
      <c r="H60" s="23"/>
    </row>
    <row r="61" spans="2:8" ht="12.75">
      <c r="B61" s="41" t="s">
        <v>912</v>
      </c>
      <c r="C61" s="15"/>
      <c r="D61" s="15"/>
      <c r="E61" s="15"/>
      <c r="F61" s="15"/>
      <c r="G61" s="51"/>
      <c r="H61" s="23"/>
    </row>
    <row r="62" spans="2:8" ht="12.75">
      <c r="B62" s="43" t="s">
        <v>672</v>
      </c>
      <c r="C62" s="42"/>
      <c r="D62" s="42"/>
      <c r="E62" s="15"/>
      <c r="F62" s="15"/>
      <c r="G62" s="51"/>
      <c r="H62" s="23"/>
    </row>
    <row r="63" spans="2:8" ht="6" customHeight="1" thickBot="1">
      <c r="B63" s="25"/>
      <c r="C63" s="27"/>
      <c r="D63" s="27"/>
      <c r="E63" s="27"/>
      <c r="F63" s="27"/>
      <c r="G63" s="59"/>
      <c r="H63" s="28"/>
    </row>
    <row r="64" spans="2:8" ht="13.5" thickBot="1">
      <c r="B64" s="13"/>
      <c r="C64" s="15"/>
      <c r="D64" s="15"/>
      <c r="E64" s="15"/>
      <c r="F64" s="15"/>
      <c r="G64" s="51"/>
      <c r="H64" s="15"/>
    </row>
    <row r="65" spans="2:8" ht="15" thickBot="1">
      <c r="B65" s="913" t="s">
        <v>1978</v>
      </c>
      <c r="C65" s="914"/>
      <c r="D65" s="914"/>
      <c r="E65" s="914"/>
      <c r="F65" s="914"/>
      <c r="G65" s="914"/>
      <c r="H65" s="915"/>
    </row>
    <row r="66" spans="2:8" ht="9" customHeight="1">
      <c r="B66" s="45"/>
      <c r="C66" s="46"/>
      <c r="D66" s="46"/>
      <c r="E66" s="46"/>
      <c r="F66" s="46"/>
      <c r="G66" s="199"/>
      <c r="H66" s="47"/>
    </row>
    <row r="67" spans="1:8" ht="12.75">
      <c r="A67" s="2" t="s">
        <v>741</v>
      </c>
      <c r="B67" s="198" t="s">
        <v>987</v>
      </c>
      <c r="C67" s="2"/>
      <c r="D67" s="15"/>
      <c r="E67" s="15"/>
      <c r="F67" s="15"/>
      <c r="G67" s="54" t="s">
        <v>988</v>
      </c>
      <c r="H67" s="23"/>
    </row>
    <row r="68" spans="1:8" ht="12.75">
      <c r="A68" s="2" t="s">
        <v>742</v>
      </c>
      <c r="B68" s="198" t="s">
        <v>989</v>
      </c>
      <c r="C68" s="2"/>
      <c r="D68" s="15"/>
      <c r="E68" s="15"/>
      <c r="F68" s="15"/>
      <c r="G68" s="54" t="s">
        <v>1974</v>
      </c>
      <c r="H68" s="23"/>
    </row>
    <row r="69" spans="1:8" ht="9" customHeight="1">
      <c r="A69" s="2"/>
      <c r="B69" s="53"/>
      <c r="C69" s="15"/>
      <c r="D69" s="15"/>
      <c r="E69" s="15"/>
      <c r="F69" s="15"/>
      <c r="G69" s="183"/>
      <c r="H69" s="23"/>
    </row>
    <row r="70" spans="1:8" ht="12.75">
      <c r="A70" s="2" t="s">
        <v>743</v>
      </c>
      <c r="B70" s="22" t="s">
        <v>625</v>
      </c>
      <c r="C70" s="15"/>
      <c r="D70" s="15"/>
      <c r="E70" s="15"/>
      <c r="F70" s="15"/>
      <c r="G70" s="54" t="s">
        <v>1974</v>
      </c>
      <c r="H70" s="160"/>
    </row>
    <row r="71" spans="1:8" ht="9" customHeight="1">
      <c r="A71" s="2"/>
      <c r="B71" s="22"/>
      <c r="C71" s="15"/>
      <c r="D71" s="15"/>
      <c r="E71" s="15"/>
      <c r="F71" s="15"/>
      <c r="G71" s="231"/>
      <c r="H71" s="49"/>
    </row>
    <row r="72" spans="1:8" ht="12.75">
      <c r="A72" s="2" t="s">
        <v>726</v>
      </c>
      <c r="B72" s="22" t="s">
        <v>990</v>
      </c>
      <c r="C72" s="15"/>
      <c r="D72" s="15"/>
      <c r="E72" s="15"/>
      <c r="F72" s="15"/>
      <c r="G72" s="54" t="s">
        <v>1974</v>
      </c>
      <c r="H72" s="160"/>
    </row>
    <row r="73" spans="1:8" ht="12.75">
      <c r="A73" s="2" t="s">
        <v>746</v>
      </c>
      <c r="B73" s="22"/>
      <c r="C73" s="15" t="s">
        <v>991</v>
      </c>
      <c r="D73" s="15"/>
      <c r="E73" s="15"/>
      <c r="F73" s="15"/>
      <c r="G73" s="69"/>
      <c r="H73" s="49"/>
    </row>
    <row r="74" spans="1:8" ht="9" customHeight="1">
      <c r="A74" s="2"/>
      <c r="B74" s="22"/>
      <c r="C74" s="15"/>
      <c r="D74" s="15"/>
      <c r="E74" s="15"/>
      <c r="F74" s="15"/>
      <c r="G74" s="232"/>
      <c r="H74" s="49"/>
    </row>
    <row r="75" spans="1:8" ht="12.75">
      <c r="A75" s="2" t="s">
        <v>729</v>
      </c>
      <c r="B75" s="22" t="s">
        <v>992</v>
      </c>
      <c r="C75" s="15"/>
      <c r="D75" s="15"/>
      <c r="E75" s="15"/>
      <c r="F75" s="15"/>
      <c r="G75" s="54" t="s">
        <v>1974</v>
      </c>
      <c r="H75" s="160"/>
    </row>
    <row r="76" spans="1:8" ht="12.75">
      <c r="A76" s="2" t="s">
        <v>1499</v>
      </c>
      <c r="B76" s="22" t="s">
        <v>993</v>
      </c>
      <c r="C76" s="15"/>
      <c r="D76" s="15"/>
      <c r="E76" s="15"/>
      <c r="F76" s="15"/>
      <c r="G76" s="54" t="s">
        <v>1974</v>
      </c>
      <c r="H76" s="160"/>
    </row>
    <row r="77" spans="1:8" ht="9" customHeight="1">
      <c r="A77" s="2"/>
      <c r="B77" s="22"/>
      <c r="C77" s="233"/>
      <c r="D77" s="15"/>
      <c r="E77" s="15"/>
      <c r="F77" s="15"/>
      <c r="G77" s="183"/>
      <c r="H77" s="49"/>
    </row>
    <row r="78" spans="1:8" ht="12.75">
      <c r="A78" s="2" t="s">
        <v>744</v>
      </c>
      <c r="B78" s="22" t="s">
        <v>1665</v>
      </c>
      <c r="C78" s="15"/>
      <c r="D78" s="15"/>
      <c r="E78" s="15"/>
      <c r="F78" s="15"/>
      <c r="G78" s="183"/>
      <c r="H78" s="49"/>
    </row>
    <row r="79" spans="1:8" ht="12.75">
      <c r="A79" s="2" t="s">
        <v>749</v>
      </c>
      <c r="B79" s="53"/>
      <c r="C79" s="15" t="s">
        <v>1052</v>
      </c>
      <c r="D79" s="15"/>
      <c r="E79" s="15"/>
      <c r="F79" s="15"/>
      <c r="G79" s="54" t="s">
        <v>1974</v>
      </c>
      <c r="H79" s="160"/>
    </row>
    <row r="80" spans="1:8" ht="12.75">
      <c r="A80" s="2" t="s">
        <v>733</v>
      </c>
      <c r="B80" s="53"/>
      <c r="C80" s="15" t="s">
        <v>1018</v>
      </c>
      <c r="D80" s="15"/>
      <c r="E80" s="15"/>
      <c r="F80" s="15"/>
      <c r="G80" s="54" t="s">
        <v>1974</v>
      </c>
      <c r="H80" s="160"/>
    </row>
    <row r="81" spans="1:8" ht="9" customHeight="1">
      <c r="A81" s="2"/>
      <c r="B81" s="53"/>
      <c r="C81" s="15"/>
      <c r="D81" s="15"/>
      <c r="E81" s="15"/>
      <c r="F81" s="15"/>
      <c r="G81" s="183"/>
      <c r="H81" s="49"/>
    </row>
    <row r="82" spans="1:8" ht="12.75">
      <c r="A82" s="2" t="s">
        <v>737</v>
      </c>
      <c r="B82" s="153" t="s">
        <v>994</v>
      </c>
      <c r="C82" s="15"/>
      <c r="D82" s="15"/>
      <c r="E82" s="15"/>
      <c r="F82" s="15"/>
      <c r="G82" s="183"/>
      <c r="H82" s="49"/>
    </row>
    <row r="83" spans="1:8" ht="12.75">
      <c r="A83" s="2" t="s">
        <v>734</v>
      </c>
      <c r="B83" s="22"/>
      <c r="C83" s="15" t="s">
        <v>995</v>
      </c>
      <c r="D83" s="15"/>
      <c r="E83" s="15"/>
      <c r="F83" s="15"/>
      <c r="G83" s="48"/>
      <c r="H83" s="49"/>
    </row>
    <row r="84" spans="1:8" ht="12.75">
      <c r="A84" s="2" t="s">
        <v>735</v>
      </c>
      <c r="B84" s="22"/>
      <c r="C84" s="15" t="s">
        <v>996</v>
      </c>
      <c r="D84" s="15"/>
      <c r="E84" s="15"/>
      <c r="F84" s="15"/>
      <c r="G84" s="48"/>
      <c r="H84" s="49"/>
    </row>
    <row r="85" spans="1:8" ht="12.75">
      <c r="A85" s="2" t="s">
        <v>736</v>
      </c>
      <c r="B85" s="22"/>
      <c r="C85" s="15" t="s">
        <v>997</v>
      </c>
      <c r="D85" s="15"/>
      <c r="E85" s="15"/>
      <c r="F85" s="15"/>
      <c r="G85" s="48"/>
      <c r="H85" s="49"/>
    </row>
    <row r="86" spans="1:8" ht="12.75">
      <c r="A86" s="2" t="s">
        <v>738</v>
      </c>
      <c r="B86" s="22"/>
      <c r="C86" s="15" t="s">
        <v>998</v>
      </c>
      <c r="D86" s="15"/>
      <c r="E86" s="15"/>
      <c r="F86" s="15"/>
      <c r="G86" s="48"/>
      <c r="H86" s="49"/>
    </row>
    <row r="87" spans="1:8" ht="12.75">
      <c r="A87" s="2" t="s">
        <v>739</v>
      </c>
      <c r="B87" s="22"/>
      <c r="C87" s="15" t="s">
        <v>999</v>
      </c>
      <c r="D87" s="15"/>
      <c r="E87" s="15"/>
      <c r="F87" s="15"/>
      <c r="G87" s="48"/>
      <c r="H87" s="49"/>
    </row>
    <row r="88" spans="1:8" ht="12.75">
      <c r="A88" s="2" t="s">
        <v>750</v>
      </c>
      <c r="B88" s="22"/>
      <c r="C88" s="15" t="s">
        <v>1000</v>
      </c>
      <c r="D88" s="15"/>
      <c r="E88" s="15"/>
      <c r="F88" s="15"/>
      <c r="G88" s="48"/>
      <c r="H88" s="49"/>
    </row>
    <row r="89" spans="1:8" ht="12.75">
      <c r="A89" s="2" t="s">
        <v>751</v>
      </c>
      <c r="B89" s="22"/>
      <c r="C89" s="15" t="s">
        <v>1001</v>
      </c>
      <c r="D89" s="15"/>
      <c r="E89" s="15"/>
      <c r="F89" s="15"/>
      <c r="G89" s="48"/>
      <c r="H89" s="49"/>
    </row>
    <row r="90" spans="1:8" ht="9" customHeight="1">
      <c r="A90" s="2"/>
      <c r="B90" s="22"/>
      <c r="C90" s="15"/>
      <c r="D90" s="15"/>
      <c r="E90" s="15"/>
      <c r="F90" s="15"/>
      <c r="G90" s="234"/>
      <c r="H90" s="49"/>
    </row>
    <row r="91" spans="1:8" ht="12.75">
      <c r="A91" s="2" t="s">
        <v>1356</v>
      </c>
      <c r="B91" s="22"/>
      <c r="C91" s="15"/>
      <c r="D91" s="15"/>
      <c r="E91" s="964" t="s">
        <v>1002</v>
      </c>
      <c r="F91" s="965"/>
      <c r="G91" s="235">
        <f>SUM(G83:G89)</f>
        <v>0</v>
      </c>
      <c r="H91" s="49"/>
    </row>
    <row r="92" spans="1:8" ht="9" customHeight="1">
      <c r="A92" s="2"/>
      <c r="B92" s="22"/>
      <c r="C92" s="15"/>
      <c r="D92" s="15"/>
      <c r="E92" s="15"/>
      <c r="F92" s="15"/>
      <c r="G92" s="234"/>
      <c r="H92" s="49"/>
    </row>
    <row r="93" spans="1:8" ht="12.75">
      <c r="A93" s="2" t="s">
        <v>283</v>
      </c>
      <c r="B93" s="22"/>
      <c r="C93" s="161" t="s">
        <v>1003</v>
      </c>
      <c r="D93" s="15"/>
      <c r="E93" s="15"/>
      <c r="F93" s="15"/>
      <c r="G93" s="234"/>
      <c r="H93" s="49"/>
    </row>
    <row r="94" spans="1:8" ht="12.75">
      <c r="A94" s="2" t="s">
        <v>753</v>
      </c>
      <c r="B94" s="22"/>
      <c r="C94" s="15" t="s">
        <v>1004</v>
      </c>
      <c r="D94" s="15"/>
      <c r="E94" s="15"/>
      <c r="F94" s="15"/>
      <c r="G94" s="48"/>
      <c r="H94" s="49"/>
    </row>
    <row r="95" spans="1:8" ht="9" customHeight="1">
      <c r="A95" s="2"/>
      <c r="B95" s="22"/>
      <c r="C95" s="15"/>
      <c r="D95" s="15"/>
      <c r="E95" s="15"/>
      <c r="F95" s="15"/>
      <c r="G95" s="234"/>
      <c r="H95" s="49"/>
    </row>
    <row r="96" spans="1:8" ht="12.75">
      <c r="A96" s="2" t="s">
        <v>754</v>
      </c>
      <c r="B96" s="22"/>
      <c r="C96" s="15" t="s">
        <v>1641</v>
      </c>
      <c r="D96" s="15"/>
      <c r="E96" s="15"/>
      <c r="F96" s="15"/>
      <c r="G96" s="48"/>
      <c r="H96" s="49"/>
    </row>
    <row r="97" spans="1:8" ht="9" customHeight="1">
      <c r="A97" s="2"/>
      <c r="B97" s="22"/>
      <c r="C97" s="15"/>
      <c r="D97" s="15"/>
      <c r="E97" s="15"/>
      <c r="F97" s="15"/>
      <c r="G97" s="234"/>
      <c r="H97" s="49"/>
    </row>
    <row r="98" spans="1:8" ht="12.75">
      <c r="A98" s="2" t="s">
        <v>755</v>
      </c>
      <c r="B98" s="22"/>
      <c r="C98" s="15" t="s">
        <v>1642</v>
      </c>
      <c r="D98" s="15"/>
      <c r="E98" s="15"/>
      <c r="F98" s="15"/>
      <c r="G98" s="48"/>
      <c r="H98" s="49"/>
    </row>
    <row r="99" spans="1:8" ht="12.75">
      <c r="A99" s="2" t="s">
        <v>756</v>
      </c>
      <c r="B99" s="22"/>
      <c r="C99" s="15" t="s">
        <v>1643</v>
      </c>
      <c r="D99" s="15"/>
      <c r="E99" s="15"/>
      <c r="F99" s="15"/>
      <c r="G99" s="48"/>
      <c r="H99" s="49"/>
    </row>
    <row r="100" spans="1:8" ht="9" customHeight="1">
      <c r="A100" s="2"/>
      <c r="B100" s="22"/>
      <c r="C100" s="15"/>
      <c r="D100" s="15"/>
      <c r="E100" s="15"/>
      <c r="F100" s="15"/>
      <c r="G100" s="234"/>
      <c r="H100" s="49"/>
    </row>
    <row r="101" spans="1:8" ht="12.75">
      <c r="A101" s="2" t="s">
        <v>757</v>
      </c>
      <c r="B101" s="22"/>
      <c r="C101" s="15" t="s">
        <v>1644</v>
      </c>
      <c r="D101" s="15"/>
      <c r="E101" s="15"/>
      <c r="F101" s="15"/>
      <c r="G101" s="69"/>
      <c r="H101" s="49"/>
    </row>
    <row r="102" spans="1:8" ht="9" customHeight="1">
      <c r="A102" s="2"/>
      <c r="B102" s="22"/>
      <c r="C102" s="15"/>
      <c r="D102" s="15"/>
      <c r="E102" s="15"/>
      <c r="F102" s="15"/>
      <c r="G102" s="234"/>
      <c r="H102" s="49"/>
    </row>
    <row r="103" spans="1:8" ht="12.75">
      <c r="A103" s="2" t="s">
        <v>443</v>
      </c>
      <c r="B103" s="22"/>
      <c r="C103" s="15" t="s">
        <v>1645</v>
      </c>
      <c r="D103" s="15"/>
      <c r="E103" s="15"/>
      <c r="F103" s="15"/>
      <c r="G103" s="54" t="s">
        <v>1974</v>
      </c>
      <c r="H103" s="49"/>
    </row>
    <row r="104" spans="1:8" ht="12.75">
      <c r="A104" s="2" t="s">
        <v>300</v>
      </c>
      <c r="B104" s="22"/>
      <c r="C104" s="15" t="s">
        <v>1646</v>
      </c>
      <c r="D104" s="15"/>
      <c r="E104" s="15"/>
      <c r="F104" s="15"/>
      <c r="G104" s="54" t="s">
        <v>1974</v>
      </c>
      <c r="H104" s="49"/>
    </row>
    <row r="105" spans="1:8" ht="9" customHeight="1">
      <c r="A105" s="2"/>
      <c r="B105" s="22"/>
      <c r="C105" s="15"/>
      <c r="D105" s="15"/>
      <c r="E105" s="15"/>
      <c r="F105" s="15"/>
      <c r="G105" s="234"/>
      <c r="H105" s="49"/>
    </row>
    <row r="106" spans="1:8" ht="12.75">
      <c r="A106" s="2" t="s">
        <v>440</v>
      </c>
      <c r="B106" s="153" t="s">
        <v>1647</v>
      </c>
      <c r="C106" s="15"/>
      <c r="D106" s="15"/>
      <c r="E106" s="15"/>
      <c r="F106" s="15"/>
      <c r="G106" s="234"/>
      <c r="H106" s="49"/>
    </row>
    <row r="107" spans="1:8" ht="12.75">
      <c r="A107" s="2" t="s">
        <v>301</v>
      </c>
      <c r="B107" s="22"/>
      <c r="C107" s="15" t="s">
        <v>1648</v>
      </c>
      <c r="D107" s="15"/>
      <c r="E107" s="15"/>
      <c r="F107" s="15"/>
      <c r="G107" s="48"/>
      <c r="H107" s="49"/>
    </row>
    <row r="108" spans="1:8" ht="9" customHeight="1">
      <c r="A108" s="2"/>
      <c r="B108" s="22"/>
      <c r="C108" s="15"/>
      <c r="D108" s="15"/>
      <c r="E108" s="15"/>
      <c r="F108" s="15"/>
      <c r="G108" s="234"/>
      <c r="H108" s="49"/>
    </row>
    <row r="109" spans="1:8" ht="12.75">
      <c r="A109" s="2" t="s">
        <v>1416</v>
      </c>
      <c r="B109" s="22"/>
      <c r="C109" s="15" t="s">
        <v>1649</v>
      </c>
      <c r="D109" s="15"/>
      <c r="E109" s="15"/>
      <c r="F109" s="15"/>
      <c r="G109" s="48"/>
      <c r="H109" s="49"/>
    </row>
    <row r="110" spans="1:8" ht="12.75">
      <c r="A110" s="2" t="s">
        <v>334</v>
      </c>
      <c r="B110" s="22"/>
      <c r="C110" s="15" t="s">
        <v>1650</v>
      </c>
      <c r="D110" s="15"/>
      <c r="E110" s="15"/>
      <c r="F110" s="15"/>
      <c r="G110" s="48"/>
      <c r="H110" s="49"/>
    </row>
    <row r="111" spans="1:8" ht="9" customHeight="1">
      <c r="A111" s="2"/>
      <c r="B111" s="22"/>
      <c r="C111" s="15"/>
      <c r="D111" s="15"/>
      <c r="E111" s="15"/>
      <c r="F111" s="15"/>
      <c r="G111" s="234"/>
      <c r="H111" s="49"/>
    </row>
    <row r="112" spans="1:8" ht="12.75">
      <c r="A112" s="2" t="s">
        <v>1419</v>
      </c>
      <c r="B112" s="22"/>
      <c r="C112" s="15" t="s">
        <v>1651</v>
      </c>
      <c r="D112" s="15"/>
      <c r="E112" s="15"/>
      <c r="F112" s="15"/>
      <c r="G112" s="54" t="s">
        <v>1974</v>
      </c>
      <c r="H112" s="49"/>
    </row>
    <row r="113" spans="1:8" ht="9" customHeight="1">
      <c r="A113" s="2"/>
      <c r="B113" s="22"/>
      <c r="C113" s="15"/>
      <c r="D113" s="15"/>
      <c r="E113" s="15"/>
      <c r="F113" s="15"/>
      <c r="G113" s="234"/>
      <c r="H113" s="49"/>
    </row>
    <row r="114" spans="1:8" ht="12.75">
      <c r="A114" s="2" t="s">
        <v>335</v>
      </c>
      <c r="B114" s="22"/>
      <c r="C114" s="15" t="s">
        <v>1652</v>
      </c>
      <c r="D114" s="15"/>
      <c r="E114" s="15"/>
      <c r="F114" s="15"/>
      <c r="G114" s="48"/>
      <c r="H114" s="49"/>
    </row>
    <row r="115" spans="1:8" ht="12.75">
      <c r="A115" s="2" t="s">
        <v>336</v>
      </c>
      <c r="B115" s="22"/>
      <c r="C115" s="15" t="s">
        <v>1653</v>
      </c>
      <c r="D115" s="15"/>
      <c r="E115" s="15"/>
      <c r="F115" s="15"/>
      <c r="G115" s="187"/>
      <c r="H115" s="49"/>
    </row>
    <row r="116" spans="1:8" ht="12.75">
      <c r="A116" s="2" t="s">
        <v>1423</v>
      </c>
      <c r="B116" s="22"/>
      <c r="C116" s="15" t="s">
        <v>1203</v>
      </c>
      <c r="D116" s="15"/>
      <c r="E116" s="15"/>
      <c r="F116" s="15"/>
      <c r="G116" s="48"/>
      <c r="H116" s="49"/>
    </row>
    <row r="117" spans="1:8" ht="9" customHeight="1">
      <c r="A117" s="2"/>
      <c r="B117" s="22"/>
      <c r="C117" s="15"/>
      <c r="D117" s="15"/>
      <c r="E117" s="15"/>
      <c r="F117" s="15"/>
      <c r="G117" s="234"/>
      <c r="H117" s="49"/>
    </row>
    <row r="118" spans="1:8" ht="12.75">
      <c r="A118" s="2" t="s">
        <v>291</v>
      </c>
      <c r="B118" s="22"/>
      <c r="C118" s="15" t="s">
        <v>1204</v>
      </c>
      <c r="D118" s="15"/>
      <c r="E118" s="15"/>
      <c r="F118" s="15"/>
      <c r="G118" s="236"/>
      <c r="H118" s="49"/>
    </row>
    <row r="119" spans="1:8" ht="12.75">
      <c r="A119" s="2" t="s">
        <v>1514</v>
      </c>
      <c r="B119" s="22"/>
      <c r="C119" s="15"/>
      <c r="D119" s="15" t="s">
        <v>1205</v>
      </c>
      <c r="E119" s="15"/>
      <c r="F119" s="15"/>
      <c r="G119" s="54" t="s">
        <v>1974</v>
      </c>
      <c r="H119" s="49"/>
    </row>
    <row r="120" spans="1:8" ht="12.75">
      <c r="A120" s="2" t="s">
        <v>1515</v>
      </c>
      <c r="B120" s="22"/>
      <c r="C120" s="15"/>
      <c r="D120" s="15" t="s">
        <v>1206</v>
      </c>
      <c r="E120" s="15"/>
      <c r="F120" s="15"/>
      <c r="G120" s="54" t="s">
        <v>1974</v>
      </c>
      <c r="H120" s="49"/>
    </row>
    <row r="121" spans="1:8" ht="9" customHeight="1">
      <c r="A121" s="2"/>
      <c r="B121" s="22"/>
      <c r="C121" s="15"/>
      <c r="D121" s="15"/>
      <c r="E121" s="15"/>
      <c r="F121" s="15"/>
      <c r="G121" s="234"/>
      <c r="H121" s="49"/>
    </row>
    <row r="122" spans="1:8" ht="12.75">
      <c r="A122" s="2" t="s">
        <v>299</v>
      </c>
      <c r="B122" s="153" t="s">
        <v>1207</v>
      </c>
      <c r="C122" s="15"/>
      <c r="D122" s="15"/>
      <c r="E122" s="15"/>
      <c r="F122" s="15"/>
      <c r="G122" s="234"/>
      <c r="H122" s="49"/>
    </row>
    <row r="123" spans="1:8" ht="12.75">
      <c r="A123" s="2" t="s">
        <v>1357</v>
      </c>
      <c r="B123" s="22"/>
      <c r="C123" s="161" t="s">
        <v>1208</v>
      </c>
      <c r="D123" s="15"/>
      <c r="E123" s="15"/>
      <c r="F123" s="15"/>
      <c r="G123" s="234"/>
      <c r="H123" s="49"/>
    </row>
    <row r="124" spans="1:8" ht="12.75">
      <c r="A124" s="2" t="s">
        <v>1426</v>
      </c>
      <c r="B124" s="22"/>
      <c r="C124" s="15" t="s">
        <v>1209</v>
      </c>
      <c r="D124" s="15"/>
      <c r="E124" s="15"/>
      <c r="F124" s="15"/>
      <c r="G124" s="54" t="s">
        <v>1974</v>
      </c>
      <c r="H124" s="49"/>
    </row>
    <row r="125" spans="1:8" ht="12.75">
      <c r="A125" s="2" t="s">
        <v>1502</v>
      </c>
      <c r="B125" s="22"/>
      <c r="C125" s="15" t="s">
        <v>1210</v>
      </c>
      <c r="D125" s="15"/>
      <c r="E125" s="15"/>
      <c r="F125" s="15"/>
      <c r="G125" s="54" t="s">
        <v>1974</v>
      </c>
      <c r="H125" s="49"/>
    </row>
    <row r="126" spans="1:8" ht="9" customHeight="1">
      <c r="A126" s="2"/>
      <c r="B126" s="22"/>
      <c r="C126" s="15"/>
      <c r="D126" s="15"/>
      <c r="E126" s="15"/>
      <c r="F126" s="15"/>
      <c r="G126" s="183"/>
      <c r="H126" s="49"/>
    </row>
    <row r="127" spans="1:8" ht="12.75">
      <c r="A127" s="2" t="s">
        <v>1451</v>
      </c>
      <c r="B127" s="22"/>
      <c r="C127" s="13" t="s">
        <v>1211</v>
      </c>
      <c r="D127" s="15"/>
      <c r="E127" s="15"/>
      <c r="F127" s="15"/>
      <c r="G127" s="183"/>
      <c r="H127" s="49"/>
    </row>
    <row r="128" spans="1:8" ht="12.75">
      <c r="A128" s="2" t="s">
        <v>1503</v>
      </c>
      <c r="B128" s="22"/>
      <c r="C128" s="15" t="s">
        <v>1212</v>
      </c>
      <c r="D128" s="15"/>
      <c r="E128" s="15"/>
      <c r="F128" s="15"/>
      <c r="G128" s="54" t="s">
        <v>1974</v>
      </c>
      <c r="H128" s="160"/>
    </row>
    <row r="129" spans="1:8" ht="12.75">
      <c r="A129" s="2" t="s">
        <v>1428</v>
      </c>
      <c r="B129" s="22"/>
      <c r="C129" s="15" t="s">
        <v>1213</v>
      </c>
      <c r="D129" s="15"/>
      <c r="E129" s="15"/>
      <c r="F129" s="15"/>
      <c r="G129" s="54" t="s">
        <v>1974</v>
      </c>
      <c r="H129" s="160"/>
    </row>
    <row r="130" spans="1:8" ht="9" customHeight="1">
      <c r="A130" s="2"/>
      <c r="B130" s="22"/>
      <c r="C130" s="15"/>
      <c r="D130" s="15"/>
      <c r="E130" s="15"/>
      <c r="F130" s="15"/>
      <c r="G130" s="234"/>
      <c r="H130" s="49"/>
    </row>
    <row r="131" spans="1:8" ht="12.75">
      <c r="A131" s="2" t="s">
        <v>1505</v>
      </c>
      <c r="B131" s="22"/>
      <c r="C131" s="161" t="s">
        <v>1214</v>
      </c>
      <c r="D131" s="15"/>
      <c r="E131" s="15"/>
      <c r="F131" s="15"/>
      <c r="G131" s="234"/>
      <c r="H131" s="49"/>
    </row>
    <row r="132" spans="1:8" ht="12.75">
      <c r="A132" s="2" t="s">
        <v>1429</v>
      </c>
      <c r="B132" s="22"/>
      <c r="C132" s="15" t="s">
        <v>1215</v>
      </c>
      <c r="D132" s="15"/>
      <c r="E132" s="15"/>
      <c r="F132" s="15"/>
      <c r="G132" s="48"/>
      <c r="H132" s="49"/>
    </row>
    <row r="133" spans="1:8" ht="9" customHeight="1">
      <c r="A133" s="2"/>
      <c r="B133" s="22"/>
      <c r="C133" s="15"/>
      <c r="D133" s="15"/>
      <c r="E133" s="15"/>
      <c r="F133" s="15"/>
      <c r="G133" s="234"/>
      <c r="H133" s="49"/>
    </row>
    <row r="134" spans="1:8" ht="12.75">
      <c r="A134" s="2" t="s">
        <v>1430</v>
      </c>
      <c r="B134" s="22"/>
      <c r="C134" s="15" t="s">
        <v>1216</v>
      </c>
      <c r="D134" s="15"/>
      <c r="E134" s="15"/>
      <c r="F134" s="15"/>
      <c r="G134" s="54" t="s">
        <v>1974</v>
      </c>
      <c r="H134" s="49"/>
    </row>
    <row r="135" spans="1:8" ht="12.75">
      <c r="A135" s="2" t="s">
        <v>1358</v>
      </c>
      <c r="B135" s="22"/>
      <c r="C135" s="15" t="s">
        <v>1217</v>
      </c>
      <c r="D135" s="15"/>
      <c r="E135" s="15"/>
      <c r="F135" s="970"/>
      <c r="G135" s="971"/>
      <c r="H135" s="972"/>
    </row>
    <row r="136" spans="1:8" ht="9" customHeight="1">
      <c r="A136" s="2"/>
      <c r="B136" s="22"/>
      <c r="C136" s="15"/>
      <c r="D136" s="15"/>
      <c r="E136" s="15"/>
      <c r="F136" s="15"/>
      <c r="G136" s="234"/>
      <c r="H136" s="49"/>
    </row>
    <row r="137" spans="1:8" ht="12.75">
      <c r="A137" s="2" t="s">
        <v>1525</v>
      </c>
      <c r="B137" s="22"/>
      <c r="C137" s="161" t="s">
        <v>1218</v>
      </c>
      <c r="D137" s="15"/>
      <c r="E137" s="15"/>
      <c r="F137" s="15"/>
      <c r="G137" s="234"/>
      <c r="H137" s="49"/>
    </row>
    <row r="138" spans="1:8" ht="12.75">
      <c r="A138" s="2" t="s">
        <v>1507</v>
      </c>
      <c r="B138" s="22"/>
      <c r="C138" s="15" t="s">
        <v>1219</v>
      </c>
      <c r="D138" s="15"/>
      <c r="E138" s="15"/>
      <c r="F138" s="15"/>
      <c r="G138" s="54" t="s">
        <v>1974</v>
      </c>
      <c r="H138" s="49"/>
    </row>
    <row r="139" spans="1:8" ht="12.75">
      <c r="A139" s="2" t="s">
        <v>1431</v>
      </c>
      <c r="B139" s="22"/>
      <c r="C139" s="15" t="s">
        <v>1220</v>
      </c>
      <c r="D139" s="15"/>
      <c r="E139" s="15"/>
      <c r="F139" s="15"/>
      <c r="G139" s="69" t="s">
        <v>1221</v>
      </c>
      <c r="H139" s="49"/>
    </row>
    <row r="140" spans="1:8" ht="12.75">
      <c r="A140" s="2" t="s">
        <v>1529</v>
      </c>
      <c r="B140" s="22"/>
      <c r="C140" s="15" t="s">
        <v>1222</v>
      </c>
      <c r="D140" s="15"/>
      <c r="E140" s="15"/>
      <c r="F140" s="15"/>
      <c r="G140" s="234"/>
      <c r="H140" s="49"/>
    </row>
    <row r="141" spans="1:8" ht="12.75">
      <c r="A141" s="2" t="s">
        <v>1534</v>
      </c>
      <c r="B141" s="22"/>
      <c r="C141" s="15"/>
      <c r="D141" s="15" t="s">
        <v>1223</v>
      </c>
      <c r="E141" s="15"/>
      <c r="F141" s="15"/>
      <c r="G141" s="54" t="s">
        <v>1974</v>
      </c>
      <c r="H141" s="49"/>
    </row>
    <row r="142" spans="1:8" ht="12.75">
      <c r="A142" s="2" t="s">
        <v>1537</v>
      </c>
      <c r="B142" s="22"/>
      <c r="C142" s="15"/>
      <c r="D142" s="15" t="s">
        <v>1224</v>
      </c>
      <c r="E142" s="15"/>
      <c r="F142" s="15"/>
      <c r="G142" s="54" t="s">
        <v>1974</v>
      </c>
      <c r="H142" s="49"/>
    </row>
    <row r="143" spans="1:8" ht="12.75">
      <c r="A143" s="2" t="s">
        <v>1538</v>
      </c>
      <c r="B143" s="22"/>
      <c r="C143" s="15"/>
      <c r="D143" s="15" t="s">
        <v>1225</v>
      </c>
      <c r="E143" s="15"/>
      <c r="F143" s="15"/>
      <c r="G143" s="54" t="s">
        <v>1974</v>
      </c>
      <c r="H143" s="49"/>
    </row>
    <row r="144" spans="1:8" ht="9" customHeight="1">
      <c r="A144" s="2"/>
      <c r="B144" s="22"/>
      <c r="C144" s="15"/>
      <c r="D144" s="15"/>
      <c r="E144" s="15"/>
      <c r="F144" s="15"/>
      <c r="G144" s="234"/>
      <c r="H144" s="49"/>
    </row>
    <row r="145" spans="1:8" ht="12.75">
      <c r="A145" s="2" t="s">
        <v>1508</v>
      </c>
      <c r="B145" s="153" t="s">
        <v>1226</v>
      </c>
      <c r="C145" s="15"/>
      <c r="D145" s="15"/>
      <c r="E145" s="15"/>
      <c r="F145" s="15"/>
      <c r="G145" s="158"/>
      <c r="H145" s="49"/>
    </row>
    <row r="146" spans="1:8" ht="12.75">
      <c r="A146" s="2"/>
      <c r="B146" s="22"/>
      <c r="C146" s="15"/>
      <c r="D146" s="15"/>
      <c r="E146" s="15"/>
      <c r="F146" s="15"/>
      <c r="G146" s="51"/>
      <c r="H146" s="49"/>
    </row>
    <row r="147" spans="1:8" ht="12.75">
      <c r="A147" s="2"/>
      <c r="B147" s="22"/>
      <c r="C147" s="15" t="s">
        <v>1227</v>
      </c>
      <c r="D147" s="15"/>
      <c r="E147" s="15"/>
      <c r="F147" s="15"/>
      <c r="G147" s="158"/>
      <c r="H147" s="49"/>
    </row>
    <row r="148" spans="1:8" ht="12.75">
      <c r="A148" s="2"/>
      <c r="B148" s="22"/>
      <c r="C148" s="15"/>
      <c r="D148" s="15" t="s">
        <v>1228</v>
      </c>
      <c r="E148" s="15"/>
      <c r="F148" s="15"/>
      <c r="G148" s="158"/>
      <c r="H148" s="49"/>
    </row>
    <row r="149" spans="1:8" ht="12.75">
      <c r="A149" s="2"/>
      <c r="B149" s="22"/>
      <c r="C149" s="15"/>
      <c r="D149" s="15" t="s">
        <v>1229</v>
      </c>
      <c r="E149" s="15"/>
      <c r="F149" s="15"/>
      <c r="G149" s="158"/>
      <c r="H149" s="49"/>
    </row>
    <row r="150" spans="1:8" ht="12.75">
      <c r="A150" s="2"/>
      <c r="B150" s="22"/>
      <c r="C150" s="15"/>
      <c r="D150" s="15" t="s">
        <v>1230</v>
      </c>
      <c r="E150" s="15"/>
      <c r="F150" s="15"/>
      <c r="G150" s="158"/>
      <c r="H150" s="49"/>
    </row>
    <row r="151" spans="1:8" ht="12.75">
      <c r="A151" s="2"/>
      <c r="B151" s="22"/>
      <c r="C151" s="15"/>
      <c r="D151" s="15" t="s">
        <v>1231</v>
      </c>
      <c r="E151" s="15"/>
      <c r="F151" s="15"/>
      <c r="G151" s="158"/>
      <c r="H151" s="49"/>
    </row>
    <row r="152" spans="1:8" ht="12.75">
      <c r="A152" s="2"/>
      <c r="B152" s="22"/>
      <c r="C152" s="15"/>
      <c r="D152" s="15" t="s">
        <v>1232</v>
      </c>
      <c r="E152" s="15"/>
      <c r="F152" s="15"/>
      <c r="G152" s="158"/>
      <c r="H152" s="49"/>
    </row>
    <row r="153" spans="1:8" ht="12.75">
      <c r="A153" s="2"/>
      <c r="B153" s="22"/>
      <c r="C153" s="15"/>
      <c r="D153" s="15" t="s">
        <v>1233</v>
      </c>
      <c r="E153" s="15"/>
      <c r="F153" s="15"/>
      <c r="G153" s="158"/>
      <c r="H153" s="49"/>
    </row>
    <row r="154" spans="1:8" ht="12.75">
      <c r="A154" s="2"/>
      <c r="B154" s="22"/>
      <c r="C154" s="15" t="s">
        <v>1234</v>
      </c>
      <c r="D154" s="15"/>
      <c r="E154" s="15"/>
      <c r="F154" s="15"/>
      <c r="G154" s="158"/>
      <c r="H154" s="49"/>
    </row>
    <row r="155" spans="1:8" ht="9" customHeight="1">
      <c r="A155" s="2"/>
      <c r="B155" s="22"/>
      <c r="C155" s="15"/>
      <c r="D155" s="15"/>
      <c r="E155" s="15"/>
      <c r="F155" s="15"/>
      <c r="G155" s="158"/>
      <c r="H155" s="49"/>
    </row>
    <row r="156" spans="1:8" ht="12.75">
      <c r="A156" s="2"/>
      <c r="B156" s="957" t="s">
        <v>1235</v>
      </c>
      <c r="C156" s="889"/>
      <c r="D156" s="889"/>
      <c r="E156" s="889"/>
      <c r="F156" s="889"/>
      <c r="G156" s="958"/>
      <c r="H156" s="962" t="s">
        <v>1236</v>
      </c>
    </row>
    <row r="157" spans="1:8" ht="12.75">
      <c r="A157" s="2"/>
      <c r="B157" s="959"/>
      <c r="C157" s="960"/>
      <c r="D157" s="960"/>
      <c r="E157" s="960"/>
      <c r="F157" s="960"/>
      <c r="G157" s="961"/>
      <c r="H157" s="963"/>
    </row>
    <row r="158" spans="1:8" ht="12.75">
      <c r="A158" s="2" t="s">
        <v>1535</v>
      </c>
      <c r="B158" s="237" t="s">
        <v>1237</v>
      </c>
      <c r="C158" s="238"/>
      <c r="D158" s="238"/>
      <c r="E158" s="238"/>
      <c r="F158" s="238"/>
      <c r="G158" s="239"/>
      <c r="H158" s="240"/>
    </row>
    <row r="159" spans="1:8" ht="12.75">
      <c r="A159" s="2" t="s">
        <v>1536</v>
      </c>
      <c r="B159" s="241"/>
      <c r="C159" s="242" t="s">
        <v>1238</v>
      </c>
      <c r="D159" s="242"/>
      <c r="E159" s="242"/>
      <c r="F159" s="242"/>
      <c r="G159" s="243"/>
      <c r="H159" s="244"/>
    </row>
    <row r="160" spans="1:8" ht="12.75">
      <c r="A160" s="2" t="s">
        <v>1359</v>
      </c>
      <c r="B160" s="241"/>
      <c r="C160" s="56"/>
      <c r="D160" s="56" t="s">
        <v>1239</v>
      </c>
      <c r="E160" s="56"/>
      <c r="F160" s="56"/>
      <c r="G160" s="213"/>
      <c r="H160" s="245"/>
    </row>
    <row r="161" spans="1:8" ht="12.75">
      <c r="A161" s="2" t="s">
        <v>1360</v>
      </c>
      <c r="B161" s="241"/>
      <c r="C161" s="56"/>
      <c r="D161" s="56" t="s">
        <v>1240</v>
      </c>
      <c r="E161" s="56"/>
      <c r="F161" s="56"/>
      <c r="G161" s="213"/>
      <c r="H161" s="245"/>
    </row>
    <row r="162" spans="1:8" ht="12.75">
      <c r="A162" s="2" t="s">
        <v>1361</v>
      </c>
      <c r="B162" s="241"/>
      <c r="C162" s="56"/>
      <c r="D162" s="56" t="s">
        <v>1241</v>
      </c>
      <c r="E162" s="56"/>
      <c r="F162" s="56"/>
      <c r="G162" s="213"/>
      <c r="H162" s="245"/>
    </row>
    <row r="163" spans="1:8" ht="12.75">
      <c r="A163" s="2" t="s">
        <v>1362</v>
      </c>
      <c r="B163" s="241"/>
      <c r="C163" s="56"/>
      <c r="D163" s="56" t="s">
        <v>1242</v>
      </c>
      <c r="E163" s="56"/>
      <c r="F163" s="56"/>
      <c r="G163" s="213"/>
      <c r="H163" s="245"/>
    </row>
    <row r="164" spans="1:8" ht="12.75">
      <c r="A164" s="2" t="s">
        <v>1539</v>
      </c>
      <c r="B164" s="241"/>
      <c r="C164" s="242" t="s">
        <v>1243</v>
      </c>
      <c r="D164" s="242"/>
      <c r="E164" s="242"/>
      <c r="F164" s="242"/>
      <c r="G164" s="243"/>
      <c r="H164" s="244"/>
    </row>
    <row r="165" spans="1:8" ht="12.75">
      <c r="A165" s="2" t="s">
        <v>1363</v>
      </c>
      <c r="B165" s="241"/>
      <c r="C165" s="56"/>
      <c r="D165" s="56" t="s">
        <v>1244</v>
      </c>
      <c r="E165" s="56"/>
      <c r="F165" s="56"/>
      <c r="G165" s="213"/>
      <c r="H165" s="245"/>
    </row>
    <row r="166" spans="1:8" ht="12.75">
      <c r="A166" s="2" t="s">
        <v>1364</v>
      </c>
      <c r="B166" s="241"/>
      <c r="C166" s="56"/>
      <c r="D166" s="56" t="s">
        <v>1245</v>
      </c>
      <c r="E166" s="56"/>
      <c r="F166" s="56"/>
      <c r="G166" s="213"/>
      <c r="H166" s="245"/>
    </row>
    <row r="167" spans="1:8" ht="12.75">
      <c r="A167" s="2" t="s">
        <v>1365</v>
      </c>
      <c r="B167" s="241"/>
      <c r="C167" s="56"/>
      <c r="D167" s="56" t="s">
        <v>1246</v>
      </c>
      <c r="E167" s="56"/>
      <c r="F167" s="56"/>
      <c r="G167" s="213"/>
      <c r="H167" s="245"/>
    </row>
    <row r="168" spans="1:8" ht="12.75">
      <c r="A168" s="2" t="s">
        <v>1845</v>
      </c>
      <c r="B168" s="241"/>
      <c r="C168" s="242" t="s">
        <v>1247</v>
      </c>
      <c r="D168" s="242"/>
      <c r="E168" s="242"/>
      <c r="F168" s="242"/>
      <c r="G168" s="243"/>
      <c r="H168" s="244"/>
    </row>
    <row r="169" spans="1:8" ht="12.75">
      <c r="A169" s="2" t="s">
        <v>1366</v>
      </c>
      <c r="B169" s="241"/>
      <c r="C169" s="56"/>
      <c r="D169" s="56" t="s">
        <v>1248</v>
      </c>
      <c r="E169" s="56"/>
      <c r="F169" s="56"/>
      <c r="G169" s="213"/>
      <c r="H169" s="245"/>
    </row>
    <row r="170" spans="1:8" ht="12.75">
      <c r="A170" s="2" t="s">
        <v>1367</v>
      </c>
      <c r="B170" s="241"/>
      <c r="C170" s="56"/>
      <c r="D170" s="56" t="s">
        <v>1249</v>
      </c>
      <c r="E170" s="56"/>
      <c r="F170" s="56"/>
      <c r="G170" s="213"/>
      <c r="H170" s="245"/>
    </row>
    <row r="171" spans="1:8" ht="12.75">
      <c r="A171" s="2" t="s">
        <v>1368</v>
      </c>
      <c r="B171" s="241"/>
      <c r="C171" s="56"/>
      <c r="D171" s="56" t="s">
        <v>1250</v>
      </c>
      <c r="E171" s="56"/>
      <c r="F171" s="56"/>
      <c r="G171" s="213"/>
      <c r="H171" s="245"/>
    </row>
    <row r="172" spans="1:8" ht="12.75">
      <c r="A172" s="2" t="s">
        <v>1369</v>
      </c>
      <c r="B172" s="241"/>
      <c r="C172" s="56"/>
      <c r="D172" s="56" t="s">
        <v>1251</v>
      </c>
      <c r="E172" s="56"/>
      <c r="F172" s="56"/>
      <c r="G172" s="213"/>
      <c r="H172" s="245"/>
    </row>
    <row r="173" spans="1:8" ht="12.75">
      <c r="A173" s="2" t="s">
        <v>1370</v>
      </c>
      <c r="B173" s="241"/>
      <c r="C173" s="56"/>
      <c r="D173" s="56" t="s">
        <v>1252</v>
      </c>
      <c r="E173" s="56"/>
      <c r="F173" s="56"/>
      <c r="G173" s="213"/>
      <c r="H173" s="245"/>
    </row>
    <row r="174" spans="1:8" ht="12.75">
      <c r="A174" s="2" t="s">
        <v>1377</v>
      </c>
      <c r="B174" s="241"/>
      <c r="C174" s="242" t="s">
        <v>1253</v>
      </c>
      <c r="D174" s="242"/>
      <c r="E174" s="242"/>
      <c r="F174" s="242"/>
      <c r="G174" s="243"/>
      <c r="H174" s="244"/>
    </row>
    <row r="175" spans="1:8" ht="12.75">
      <c r="A175" s="2" t="s">
        <v>1371</v>
      </c>
      <c r="B175" s="241"/>
      <c r="C175" s="56"/>
      <c r="D175" s="56" t="s">
        <v>1254</v>
      </c>
      <c r="E175" s="56"/>
      <c r="F175" s="56"/>
      <c r="G175" s="213"/>
      <c r="H175" s="245"/>
    </row>
    <row r="176" spans="1:8" ht="12.75">
      <c r="A176" s="2" t="s">
        <v>1372</v>
      </c>
      <c r="B176" s="241"/>
      <c r="C176" s="56"/>
      <c r="D176" s="56" t="s">
        <v>1255</v>
      </c>
      <c r="E176" s="56"/>
      <c r="F176" s="56"/>
      <c r="G176" s="213"/>
      <c r="H176" s="245"/>
    </row>
    <row r="177" spans="1:8" ht="12.75">
      <c r="A177" s="2" t="s">
        <v>1373</v>
      </c>
      <c r="B177" s="241"/>
      <c r="C177" s="56"/>
      <c r="D177" s="56" t="s">
        <v>1256</v>
      </c>
      <c r="E177" s="56"/>
      <c r="F177" s="56"/>
      <c r="G177" s="213"/>
      <c r="H177" s="245"/>
    </row>
    <row r="178" spans="1:8" ht="12.75">
      <c r="A178" s="2" t="s">
        <v>1374</v>
      </c>
      <c r="B178" s="241"/>
      <c r="C178" s="56"/>
      <c r="D178" s="56" t="s">
        <v>1257</v>
      </c>
      <c r="E178" s="56"/>
      <c r="F178" s="56"/>
      <c r="G178" s="213"/>
      <c r="H178" s="245"/>
    </row>
    <row r="179" spans="1:8" ht="12.75">
      <c r="A179" s="2" t="s">
        <v>1375</v>
      </c>
      <c r="B179" s="241"/>
      <c r="C179" s="56"/>
      <c r="D179" s="56" t="s">
        <v>1917</v>
      </c>
      <c r="E179" s="56"/>
      <c r="F179" s="56"/>
      <c r="G179" s="213"/>
      <c r="H179" s="245"/>
    </row>
    <row r="180" spans="1:8" ht="12.75">
      <c r="A180" s="2" t="s">
        <v>1376</v>
      </c>
      <c r="B180" s="241"/>
      <c r="C180" s="56"/>
      <c r="D180" s="56" t="s">
        <v>1258</v>
      </c>
      <c r="E180" s="56"/>
      <c r="F180" s="56"/>
      <c r="G180" s="213"/>
      <c r="H180" s="245"/>
    </row>
    <row r="181" spans="1:8" ht="12.75">
      <c r="A181" s="2" t="s">
        <v>1455</v>
      </c>
      <c r="B181" s="241"/>
      <c r="C181" s="242" t="s">
        <v>1759</v>
      </c>
      <c r="D181" s="242"/>
      <c r="E181" s="242"/>
      <c r="F181" s="242"/>
      <c r="G181" s="243"/>
      <c r="H181" s="244"/>
    </row>
    <row r="182" spans="1:8" ht="12.75">
      <c r="A182" s="2" t="s">
        <v>1378</v>
      </c>
      <c r="B182" s="241"/>
      <c r="C182" s="56"/>
      <c r="D182" s="56" t="s">
        <v>1760</v>
      </c>
      <c r="E182" s="56"/>
      <c r="F182" s="56"/>
      <c r="G182" s="213"/>
      <c r="H182" s="245"/>
    </row>
    <row r="183" spans="1:8" ht="12.75">
      <c r="A183" s="2" t="s">
        <v>1379</v>
      </c>
      <c r="B183" s="241"/>
      <c r="C183" s="56"/>
      <c r="D183" s="56" t="s">
        <v>1918</v>
      </c>
      <c r="E183" s="56"/>
      <c r="F183" s="56"/>
      <c r="G183" s="213"/>
      <c r="H183" s="245"/>
    </row>
    <row r="184" spans="1:8" ht="12.75">
      <c r="A184" s="2" t="s">
        <v>1553</v>
      </c>
      <c r="B184" s="241"/>
      <c r="C184" s="56"/>
      <c r="D184" s="56" t="s">
        <v>1761</v>
      </c>
      <c r="E184" s="56"/>
      <c r="F184" s="56"/>
      <c r="G184" s="213"/>
      <c r="H184" s="245"/>
    </row>
    <row r="185" spans="1:8" ht="12.75">
      <c r="A185" s="2" t="s">
        <v>1460</v>
      </c>
      <c r="B185" s="241"/>
      <c r="C185" s="242" t="s">
        <v>1762</v>
      </c>
      <c r="D185" s="242"/>
      <c r="E185" s="242"/>
      <c r="F185" s="242"/>
      <c r="G185" s="243"/>
      <c r="H185" s="244"/>
    </row>
    <row r="186" spans="1:8" ht="12.75">
      <c r="A186" s="2" t="s">
        <v>1380</v>
      </c>
      <c r="B186" s="241"/>
      <c r="C186" s="56"/>
      <c r="D186" s="56" t="s">
        <v>897</v>
      </c>
      <c r="E186" s="56"/>
      <c r="F186" s="56"/>
      <c r="G186" s="213"/>
      <c r="H186" s="245"/>
    </row>
    <row r="187" spans="1:8" ht="12.75">
      <c r="A187" s="2" t="s">
        <v>1381</v>
      </c>
      <c r="B187" s="241"/>
      <c r="C187" s="56"/>
      <c r="D187" s="56" t="s">
        <v>898</v>
      </c>
      <c r="E187" s="56"/>
      <c r="F187" s="56"/>
      <c r="G187" s="213"/>
      <c r="H187" s="245"/>
    </row>
    <row r="188" spans="1:8" ht="12.75">
      <c r="A188" s="2" t="s">
        <v>1389</v>
      </c>
      <c r="B188" s="237" t="s">
        <v>899</v>
      </c>
      <c r="C188" s="246"/>
      <c r="D188" s="246"/>
      <c r="E188" s="246"/>
      <c r="F188" s="246"/>
      <c r="G188" s="247"/>
      <c r="H188" s="248"/>
    </row>
    <row r="189" spans="1:8" ht="12.75">
      <c r="A189" s="2" t="s">
        <v>1554</v>
      </c>
      <c r="B189" s="241"/>
      <c r="C189" s="56" t="s">
        <v>2</v>
      </c>
      <c r="D189" s="56"/>
      <c r="E189" s="56"/>
      <c r="F189" s="56"/>
      <c r="G189" s="213"/>
      <c r="H189" s="245"/>
    </row>
    <row r="190" spans="1:8" ht="12.75">
      <c r="A190" s="2" t="s">
        <v>1382</v>
      </c>
      <c r="B190" s="241"/>
      <c r="C190" s="56" t="s">
        <v>3</v>
      </c>
      <c r="D190" s="56"/>
      <c r="E190" s="56"/>
      <c r="F190" s="56"/>
      <c r="G190" s="213"/>
      <c r="H190" s="245"/>
    </row>
    <row r="191" spans="1:8" ht="12.75">
      <c r="A191" s="2" t="s">
        <v>1383</v>
      </c>
      <c r="B191" s="241"/>
      <c r="C191" s="56" t="s">
        <v>4</v>
      </c>
      <c r="D191" s="56"/>
      <c r="E191" s="56"/>
      <c r="F191" s="56"/>
      <c r="G191" s="213"/>
      <c r="H191" s="245"/>
    </row>
    <row r="192" spans="1:8" ht="12.75">
      <c r="A192" s="2" t="s">
        <v>1384</v>
      </c>
      <c r="B192" s="241"/>
      <c r="C192" s="56" t="s">
        <v>5</v>
      </c>
      <c r="D192" s="56"/>
      <c r="E192" s="56"/>
      <c r="F192" s="56"/>
      <c r="G192" s="213"/>
      <c r="H192" s="245"/>
    </row>
    <row r="193" spans="1:8" ht="12.75">
      <c r="A193" s="2" t="s">
        <v>1385</v>
      </c>
      <c r="B193" s="241"/>
      <c r="C193" s="56" t="s">
        <v>6</v>
      </c>
      <c r="D193" s="56"/>
      <c r="E193" s="56"/>
      <c r="F193" s="56"/>
      <c r="G193" s="213"/>
      <c r="H193" s="245"/>
    </row>
    <row r="194" spans="1:8" ht="12.75">
      <c r="A194" s="2" t="s">
        <v>1386</v>
      </c>
      <c r="B194" s="241"/>
      <c r="C194" s="56" t="s">
        <v>7</v>
      </c>
      <c r="D194" s="56"/>
      <c r="E194" s="56"/>
      <c r="F194" s="56"/>
      <c r="G194" s="213"/>
      <c r="H194" s="245"/>
    </row>
    <row r="195" spans="1:8" ht="12.75">
      <c r="A195" s="2" t="s">
        <v>1387</v>
      </c>
      <c r="B195" s="241"/>
      <c r="C195" s="56" t="s">
        <v>1879</v>
      </c>
      <c r="D195" s="56"/>
      <c r="E195" s="56"/>
      <c r="F195" s="56"/>
      <c r="G195" s="213"/>
      <c r="H195" s="245"/>
    </row>
    <row r="196" spans="1:8" ht="12.75">
      <c r="A196" s="2" t="s">
        <v>1468</v>
      </c>
      <c r="B196" s="237" t="s">
        <v>1880</v>
      </c>
      <c r="C196" s="238"/>
      <c r="D196" s="238"/>
      <c r="E196" s="238"/>
      <c r="F196" s="238"/>
      <c r="G196" s="239"/>
      <c r="H196" s="240"/>
    </row>
    <row r="197" spans="1:8" ht="12.75">
      <c r="A197" s="2" t="s">
        <v>1388</v>
      </c>
      <c r="B197" s="241"/>
      <c r="C197" s="56" t="s">
        <v>1881</v>
      </c>
      <c r="D197" s="56"/>
      <c r="E197" s="56"/>
      <c r="F197" s="56"/>
      <c r="G197" s="213"/>
      <c r="H197" s="245"/>
    </row>
    <row r="198" spans="1:8" ht="12.75">
      <c r="A198" s="2" t="s">
        <v>1390</v>
      </c>
      <c r="B198" s="241"/>
      <c r="C198" s="56" t="s">
        <v>1882</v>
      </c>
      <c r="D198" s="56"/>
      <c r="E198" s="56"/>
      <c r="F198" s="56"/>
      <c r="G198" s="213"/>
      <c r="H198" s="245"/>
    </row>
    <row r="199" spans="1:8" ht="12.75">
      <c r="A199" s="2" t="s">
        <v>1391</v>
      </c>
      <c r="B199" s="241"/>
      <c r="C199" s="56" t="s">
        <v>1883</v>
      </c>
      <c r="D199" s="56"/>
      <c r="E199" s="56"/>
      <c r="F199" s="56"/>
      <c r="G199" s="213"/>
      <c r="H199" s="245"/>
    </row>
    <row r="200" spans="1:8" ht="12.75">
      <c r="A200" s="2" t="s">
        <v>1392</v>
      </c>
      <c r="B200" s="241"/>
      <c r="C200" s="56" t="s">
        <v>1884</v>
      </c>
      <c r="D200" s="56"/>
      <c r="E200" s="56"/>
      <c r="F200" s="56"/>
      <c r="G200" s="213"/>
      <c r="H200" s="245"/>
    </row>
    <row r="201" spans="1:8" ht="12.75">
      <c r="A201" s="2" t="s">
        <v>1396</v>
      </c>
      <c r="B201" s="237" t="s">
        <v>1885</v>
      </c>
      <c r="C201" s="238"/>
      <c r="D201" s="238"/>
      <c r="E201" s="238"/>
      <c r="F201" s="238"/>
      <c r="G201" s="239"/>
      <c r="H201" s="240"/>
    </row>
    <row r="202" spans="1:8" ht="12.75">
      <c r="A202" s="2" t="s">
        <v>1393</v>
      </c>
      <c r="B202" s="241"/>
      <c r="C202" s="56" t="s">
        <v>1886</v>
      </c>
      <c r="D202" s="56"/>
      <c r="E202" s="56"/>
      <c r="F202" s="56"/>
      <c r="G202" s="213"/>
      <c r="H202" s="245"/>
    </row>
    <row r="203" spans="1:8" ht="12.75">
      <c r="A203" s="2" t="s">
        <v>1394</v>
      </c>
      <c r="B203" s="241"/>
      <c r="C203" s="56" t="s">
        <v>1887</v>
      </c>
      <c r="D203" s="56"/>
      <c r="E203" s="56"/>
      <c r="F203" s="56"/>
      <c r="G203" s="213"/>
      <c r="H203" s="245"/>
    </row>
    <row r="204" spans="1:8" ht="12.75">
      <c r="A204" s="2" t="s">
        <v>1400</v>
      </c>
      <c r="B204" s="237" t="s">
        <v>1888</v>
      </c>
      <c r="C204" s="238"/>
      <c r="D204" s="238"/>
      <c r="E204" s="238"/>
      <c r="F204" s="238"/>
      <c r="G204" s="239"/>
      <c r="H204" s="240"/>
    </row>
    <row r="205" spans="1:8" ht="12.75">
      <c r="A205" s="2" t="s">
        <v>1395</v>
      </c>
      <c r="B205" s="241"/>
      <c r="C205" s="56" t="s">
        <v>1889</v>
      </c>
      <c r="D205" s="56"/>
      <c r="E205" s="56"/>
      <c r="F205" s="56"/>
      <c r="G205" s="213"/>
      <c r="H205" s="245"/>
    </row>
    <row r="206" spans="1:8" ht="12.75">
      <c r="A206" s="2" t="s">
        <v>1397</v>
      </c>
      <c r="B206" s="241"/>
      <c r="C206" s="56" t="s">
        <v>1278</v>
      </c>
      <c r="D206" s="56"/>
      <c r="E206" s="56"/>
      <c r="F206" s="56"/>
      <c r="G206" s="213"/>
      <c r="H206" s="245"/>
    </row>
    <row r="207" spans="1:8" ht="12.75">
      <c r="A207" s="2" t="s">
        <v>1398</v>
      </c>
      <c r="B207" s="241"/>
      <c r="C207" s="56" t="s">
        <v>1279</v>
      </c>
      <c r="D207" s="56"/>
      <c r="E207" s="56"/>
      <c r="F207" s="56"/>
      <c r="G207" s="213"/>
      <c r="H207" s="245"/>
    </row>
    <row r="208" spans="1:8" ht="12.75">
      <c r="A208" s="2" t="s">
        <v>1403</v>
      </c>
      <c r="B208" s="237" t="s">
        <v>1280</v>
      </c>
      <c r="C208" s="238"/>
      <c r="D208" s="238"/>
      <c r="E208" s="238"/>
      <c r="F208" s="238"/>
      <c r="G208" s="239"/>
      <c r="H208" s="240"/>
    </row>
    <row r="209" spans="1:8" ht="12.75">
      <c r="A209" s="2" t="s">
        <v>1399</v>
      </c>
      <c r="B209" s="241"/>
      <c r="C209" s="56" t="s">
        <v>1281</v>
      </c>
      <c r="D209" s="56"/>
      <c r="E209" s="56"/>
      <c r="F209" s="56"/>
      <c r="G209" s="213"/>
      <c r="H209" s="245"/>
    </row>
    <row r="210" spans="1:8" ht="12.75">
      <c r="A210" s="2" t="s">
        <v>1401</v>
      </c>
      <c r="B210" s="241"/>
      <c r="C210" s="249" t="s">
        <v>1282</v>
      </c>
      <c r="D210" s="56"/>
      <c r="E210" s="56"/>
      <c r="F210" s="56"/>
      <c r="G210" s="213"/>
      <c r="H210" s="245"/>
    </row>
    <row r="211" spans="1:8" ht="12.75">
      <c r="A211" s="2" t="s">
        <v>1406</v>
      </c>
      <c r="B211" s="237" t="s">
        <v>1283</v>
      </c>
      <c r="C211" s="238"/>
      <c r="D211" s="238"/>
      <c r="E211" s="238"/>
      <c r="F211" s="238"/>
      <c r="G211" s="239"/>
      <c r="H211" s="240"/>
    </row>
    <row r="212" spans="1:8" ht="12.75">
      <c r="A212" s="2" t="s">
        <v>1402</v>
      </c>
      <c r="B212" s="241"/>
      <c r="C212" s="56" t="s">
        <v>1284</v>
      </c>
      <c r="D212" s="56"/>
      <c r="E212" s="56"/>
      <c r="F212" s="56"/>
      <c r="G212" s="213"/>
      <c r="H212" s="245"/>
    </row>
    <row r="213" spans="1:8" ht="12.75">
      <c r="A213" s="2" t="s">
        <v>1404</v>
      </c>
      <c r="B213" s="241"/>
      <c r="C213" s="56" t="s">
        <v>1285</v>
      </c>
      <c r="D213" s="56"/>
      <c r="E213" s="56"/>
      <c r="F213" s="56"/>
      <c r="G213" s="213"/>
      <c r="H213" s="245"/>
    </row>
    <row r="214" spans="1:8" ht="12.75">
      <c r="A214" s="2" t="s">
        <v>1405</v>
      </c>
      <c r="B214" s="241"/>
      <c r="C214" s="56" t="s">
        <v>1286</v>
      </c>
      <c r="D214" s="56"/>
      <c r="E214" s="56"/>
      <c r="F214" s="56"/>
      <c r="G214" s="213"/>
      <c r="H214" s="245"/>
    </row>
    <row r="215" spans="1:8" ht="9" customHeight="1">
      <c r="A215" s="2"/>
      <c r="B215" s="22"/>
      <c r="C215" s="15"/>
      <c r="D215" s="15"/>
      <c r="E215" s="15"/>
      <c r="F215" s="15"/>
      <c r="G215" s="250"/>
      <c r="H215" s="49"/>
    </row>
    <row r="216" spans="1:8" ht="12.75">
      <c r="A216" s="2" t="s">
        <v>1409</v>
      </c>
      <c r="B216" s="153" t="s">
        <v>1287</v>
      </c>
      <c r="C216" s="15"/>
      <c r="D216" s="15"/>
      <c r="E216" s="15"/>
      <c r="F216" s="15"/>
      <c r="G216" s="250"/>
      <c r="H216" s="23"/>
    </row>
    <row r="217" spans="1:8" ht="12.75">
      <c r="A217" s="2" t="s">
        <v>327</v>
      </c>
      <c r="B217" s="22"/>
      <c r="C217" s="15" t="s">
        <v>188</v>
      </c>
      <c r="D217" s="15"/>
      <c r="E217" s="15"/>
      <c r="F217" s="15"/>
      <c r="G217" s="251" t="e">
        <f>G219/G218</f>
        <v>#DIV/0!</v>
      </c>
      <c r="H217" s="23"/>
    </row>
    <row r="218" spans="1:8" ht="12.75">
      <c r="A218" s="2" t="s">
        <v>328</v>
      </c>
      <c r="B218" s="22"/>
      <c r="C218" s="15" t="s">
        <v>1288</v>
      </c>
      <c r="D218" s="15"/>
      <c r="E218" s="15"/>
      <c r="F218" s="15"/>
      <c r="G218" s="69"/>
      <c r="H218" s="23"/>
    </row>
    <row r="219" spans="1:8" ht="12.75">
      <c r="A219" s="2" t="s">
        <v>329</v>
      </c>
      <c r="B219" s="22"/>
      <c r="C219" s="15" t="s">
        <v>1289</v>
      </c>
      <c r="D219" s="15"/>
      <c r="E219" s="15"/>
      <c r="F219" s="15"/>
      <c r="G219" s="69"/>
      <c r="H219" s="23"/>
    </row>
    <row r="220" spans="1:8" ht="9" customHeight="1">
      <c r="A220" s="2"/>
      <c r="B220" s="22"/>
      <c r="C220" s="15"/>
      <c r="D220" s="15"/>
      <c r="E220" s="15"/>
      <c r="F220" s="15"/>
      <c r="G220" s="250"/>
      <c r="H220" s="23"/>
    </row>
    <row r="221" spans="1:8" ht="12.75">
      <c r="A221" s="2" t="s">
        <v>1501</v>
      </c>
      <c r="B221" s="22"/>
      <c r="C221" s="15" t="s">
        <v>1290</v>
      </c>
      <c r="D221" s="15"/>
      <c r="E221" s="15"/>
      <c r="F221" s="15"/>
      <c r="G221" s="69"/>
      <c r="H221" s="23"/>
    </row>
    <row r="222" spans="1:8" ht="12.75">
      <c r="A222" s="2" t="s">
        <v>1407</v>
      </c>
      <c r="B222" s="22"/>
      <c r="C222" s="15" t="s">
        <v>1291</v>
      </c>
      <c r="D222" s="15"/>
      <c r="E222" s="15"/>
      <c r="F222" s="15"/>
      <c r="G222" s="69"/>
      <c r="H222" s="23"/>
    </row>
    <row r="223" spans="1:8" ht="6" customHeight="1" thickBot="1">
      <c r="A223" s="2"/>
      <c r="B223" s="25"/>
      <c r="C223" s="27"/>
      <c r="D223" s="27"/>
      <c r="E223" s="27"/>
      <c r="F223" s="27"/>
      <c r="G223" s="252"/>
      <c r="H223" s="60"/>
    </row>
    <row r="224" spans="1:8" ht="13.5" thickBot="1">
      <c r="A224" s="2"/>
      <c r="B224" s="13"/>
      <c r="C224" s="15"/>
      <c r="D224" s="15"/>
      <c r="E224" s="15"/>
      <c r="F224" s="15"/>
      <c r="G224" s="51"/>
      <c r="H224" s="51"/>
    </row>
    <row r="225" spans="1:8" ht="15" thickBot="1">
      <c r="A225" s="2" t="s">
        <v>1565</v>
      </c>
      <c r="B225" s="913" t="s">
        <v>546</v>
      </c>
      <c r="C225" s="914"/>
      <c r="D225" s="914"/>
      <c r="E225" s="914"/>
      <c r="F225" s="914"/>
      <c r="G225" s="914"/>
      <c r="H225" s="915"/>
    </row>
    <row r="226" spans="1:8" ht="12.75">
      <c r="A226" s="23"/>
      <c r="B226" s="923" t="s">
        <v>1754</v>
      </c>
      <c r="C226" s="924"/>
      <c r="D226" s="924"/>
      <c r="E226" s="924"/>
      <c r="F226" s="924"/>
      <c r="G226" s="924"/>
      <c r="H226" s="925"/>
    </row>
    <row r="227" spans="1:8" ht="12.75">
      <c r="A227" s="23"/>
      <c r="B227" s="926" t="s">
        <v>1755</v>
      </c>
      <c r="C227" s="927"/>
      <c r="D227" s="927"/>
      <c r="E227" s="927"/>
      <c r="F227" s="927"/>
      <c r="G227" s="927"/>
      <c r="H227" s="928"/>
    </row>
    <row r="228" spans="1:8" ht="9" customHeight="1">
      <c r="A228" s="23"/>
      <c r="B228" s="22"/>
      <c r="C228" s="15"/>
      <c r="D228" s="15"/>
      <c r="E228" s="15"/>
      <c r="F228" s="15"/>
      <c r="G228" s="51"/>
      <c r="H228" s="23"/>
    </row>
    <row r="229" spans="1:8" ht="12.75">
      <c r="A229" s="23"/>
      <c r="B229" s="92" t="s">
        <v>1299</v>
      </c>
      <c r="C229" s="15"/>
      <c r="D229" s="15"/>
      <c r="E229" s="15"/>
      <c r="F229" s="15"/>
      <c r="G229" s="51"/>
      <c r="H229" s="23"/>
    </row>
    <row r="230" spans="1:8" ht="9" customHeight="1">
      <c r="A230" s="23"/>
      <c r="B230" s="92"/>
      <c r="C230" s="15"/>
      <c r="D230" s="15"/>
      <c r="E230" s="15"/>
      <c r="F230" s="15"/>
      <c r="G230" s="51"/>
      <c r="H230" s="23"/>
    </row>
    <row r="231" spans="1:8" ht="12.75">
      <c r="A231" s="23"/>
      <c r="B231" s="92"/>
      <c r="C231" s="253" t="s">
        <v>952</v>
      </c>
      <c r="D231" s="15"/>
      <c r="E231" s="15"/>
      <c r="F231" s="15"/>
      <c r="G231" s="51"/>
      <c r="H231" s="23"/>
    </row>
    <row r="232" spans="1:8" ht="12.75">
      <c r="A232" s="23"/>
      <c r="B232" s="92"/>
      <c r="C232" s="15"/>
      <c r="D232" s="15" t="s">
        <v>1298</v>
      </c>
      <c r="E232" s="15"/>
      <c r="F232" s="15"/>
      <c r="G232" s="51"/>
      <c r="H232" s="23"/>
    </row>
    <row r="233" spans="1:8" ht="12.75">
      <c r="A233" s="23" t="s">
        <v>1566</v>
      </c>
      <c r="B233" s="22"/>
      <c r="C233" s="15"/>
      <c r="D233" s="15"/>
      <c r="E233" s="15"/>
      <c r="F233" s="15"/>
      <c r="G233" s="71" t="s">
        <v>1292</v>
      </c>
      <c r="H233" s="202" t="s">
        <v>1293</v>
      </c>
    </row>
    <row r="234" spans="1:8" ht="12.75">
      <c r="A234" s="23" t="s">
        <v>1555</v>
      </c>
      <c r="B234" s="22"/>
      <c r="C234" s="15" t="s">
        <v>80</v>
      </c>
      <c r="D234" s="15"/>
      <c r="E234" s="15"/>
      <c r="F234" s="15"/>
      <c r="G234" s="69"/>
      <c r="H234" s="254"/>
    </row>
    <row r="235" spans="1:8" ht="12.75">
      <c r="A235" s="23" t="s">
        <v>1556</v>
      </c>
      <c r="B235" s="22"/>
      <c r="C235" s="15" t="s">
        <v>1119</v>
      </c>
      <c r="D235" s="15"/>
      <c r="E235" s="15"/>
      <c r="F235" s="15"/>
      <c r="G235" s="69"/>
      <c r="H235" s="254"/>
    </row>
    <row r="236" spans="1:8" ht="12.75">
      <c r="A236" s="23" t="s">
        <v>1557</v>
      </c>
      <c r="B236" s="22"/>
      <c r="C236" s="15" t="s">
        <v>1294</v>
      </c>
      <c r="D236" s="15"/>
      <c r="E236" s="15"/>
      <c r="F236" s="15"/>
      <c r="G236" s="69"/>
      <c r="H236" s="254"/>
    </row>
    <row r="237" spans="1:8" ht="12.75">
      <c r="A237" s="23" t="s">
        <v>1558</v>
      </c>
      <c r="B237" s="22"/>
      <c r="C237" s="15" t="s">
        <v>1295</v>
      </c>
      <c r="D237" s="15"/>
      <c r="E237" s="15"/>
      <c r="F237" s="15"/>
      <c r="G237" s="69"/>
      <c r="H237" s="254"/>
    </row>
    <row r="238" spans="1:8" ht="12.75">
      <c r="A238" s="23" t="s">
        <v>1559</v>
      </c>
      <c r="B238" s="22"/>
      <c r="C238" s="15" t="s">
        <v>631</v>
      </c>
      <c r="D238" s="15"/>
      <c r="E238" s="15"/>
      <c r="F238" s="15"/>
      <c r="G238" s="69"/>
      <c r="H238" s="254"/>
    </row>
    <row r="239" spans="1:8" ht="9" customHeight="1">
      <c r="A239" s="23"/>
      <c r="B239" s="22"/>
      <c r="C239" s="13"/>
      <c r="D239" s="15"/>
      <c r="E239" s="15"/>
      <c r="F239" s="15"/>
      <c r="G239" s="183"/>
      <c r="H239" s="255"/>
    </row>
    <row r="240" spans="1:8" ht="12.75">
      <c r="A240" s="23" t="s">
        <v>1560</v>
      </c>
      <c r="B240" s="22"/>
      <c r="C240" s="70" t="s">
        <v>41</v>
      </c>
      <c r="D240" s="15"/>
      <c r="E240" s="15"/>
      <c r="F240" s="15"/>
      <c r="G240" s="69"/>
      <c r="H240" s="254"/>
    </row>
    <row r="241" spans="1:8" ht="9" customHeight="1">
      <c r="A241" s="23"/>
      <c r="B241" s="22"/>
      <c r="C241" s="70"/>
      <c r="D241" s="15"/>
      <c r="E241" s="15"/>
      <c r="F241" s="15"/>
      <c r="G241" s="256"/>
      <c r="H241" s="255"/>
    </row>
    <row r="242" spans="1:8" ht="12.75">
      <c r="A242" s="23" t="s">
        <v>1561</v>
      </c>
      <c r="B242" s="22"/>
      <c r="C242" s="70"/>
      <c r="D242" s="15"/>
      <c r="E242" s="966" t="s">
        <v>1296</v>
      </c>
      <c r="F242" s="967"/>
      <c r="G242" s="258">
        <f>SUM(G234:G238,G240)</f>
        <v>0</v>
      </c>
      <c r="H242" s="259">
        <f>SUM(H234:H238,H240)</f>
        <v>0</v>
      </c>
    </row>
    <row r="243" spans="1:8" ht="9" customHeight="1">
      <c r="A243" s="23"/>
      <c r="B243" s="22"/>
      <c r="C243" s="13"/>
      <c r="D243" s="15"/>
      <c r="E243" s="15"/>
      <c r="F243" s="15"/>
      <c r="G243" s="256"/>
      <c r="H243" s="260"/>
    </row>
    <row r="244" spans="1:8" ht="12.75">
      <c r="A244" s="23" t="s">
        <v>1562</v>
      </c>
      <c r="B244" s="22"/>
      <c r="C244" s="13"/>
      <c r="D244" s="15"/>
      <c r="E244" s="964" t="s">
        <v>789</v>
      </c>
      <c r="F244" s="965"/>
      <c r="G244" s="261">
        <f>SUM(G242,H242)</f>
        <v>0</v>
      </c>
      <c r="H244" s="260"/>
    </row>
    <row r="245" spans="1:8" ht="6" customHeight="1" thickBot="1">
      <c r="A245" s="23"/>
      <c r="B245" s="25"/>
      <c r="C245" s="27"/>
      <c r="D245" s="27"/>
      <c r="E245" s="27"/>
      <c r="F245" s="27"/>
      <c r="G245" s="252"/>
      <c r="H245" s="262"/>
    </row>
    <row r="246" spans="1:8" ht="13.5" thickBot="1">
      <c r="A246" s="2"/>
      <c r="B246" s="12"/>
      <c r="C246" s="2"/>
      <c r="D246" s="2"/>
      <c r="E246" s="2"/>
      <c r="F246" s="2"/>
      <c r="G246" s="162"/>
      <c r="H246" s="2"/>
    </row>
    <row r="247" spans="1:8" ht="15" thickBot="1">
      <c r="A247" s="2" t="s">
        <v>1567</v>
      </c>
      <c r="B247" s="913" t="s">
        <v>1980</v>
      </c>
      <c r="C247" s="914"/>
      <c r="D247" s="914"/>
      <c r="E247" s="914"/>
      <c r="F247" s="914"/>
      <c r="G247" s="914"/>
      <c r="H247" s="915"/>
    </row>
    <row r="248" spans="1:8" ht="12.75">
      <c r="A248" s="2"/>
      <c r="B248" s="76"/>
      <c r="C248" s="46"/>
      <c r="D248" s="46"/>
      <c r="E248" s="46"/>
      <c r="F248" s="46"/>
      <c r="G248" s="263"/>
      <c r="H248" s="264"/>
    </row>
    <row r="249" spans="1:8" ht="12.75">
      <c r="A249" s="2"/>
      <c r="B249" s="77" t="s">
        <v>1297</v>
      </c>
      <c r="C249" s="15"/>
      <c r="D249" s="15"/>
      <c r="E249" s="15"/>
      <c r="F249" s="15"/>
      <c r="G249" s="183"/>
      <c r="H249" s="260"/>
    </row>
    <row r="250" spans="1:8" ht="9" customHeight="1">
      <c r="A250" s="2"/>
      <c r="B250" s="77"/>
      <c r="C250" s="15"/>
      <c r="D250" s="15"/>
      <c r="E250" s="15"/>
      <c r="F250" s="15"/>
      <c r="G250" s="183"/>
      <c r="H250" s="260"/>
    </row>
    <row r="251" spans="1:8" ht="12.75">
      <c r="A251" s="2" t="s">
        <v>1563</v>
      </c>
      <c r="B251" s="22"/>
      <c r="C251" s="15" t="s">
        <v>995</v>
      </c>
      <c r="D251" s="15"/>
      <c r="E251" s="15"/>
      <c r="F251" s="15"/>
      <c r="G251" s="48"/>
      <c r="H251" s="265"/>
    </row>
    <row r="252" spans="1:8" ht="12.75">
      <c r="A252" s="2" t="s">
        <v>1410</v>
      </c>
      <c r="B252" s="22"/>
      <c r="C252" s="15" t="s">
        <v>996</v>
      </c>
      <c r="D252" s="15"/>
      <c r="E252" s="15"/>
      <c r="F252" s="15"/>
      <c r="G252" s="48"/>
      <c r="H252" s="265"/>
    </row>
    <row r="253" spans="1:8" ht="12.75">
      <c r="A253" s="2" t="s">
        <v>1411</v>
      </c>
      <c r="B253" s="22"/>
      <c r="C253" s="15" t="s">
        <v>997</v>
      </c>
      <c r="D253" s="15"/>
      <c r="E253" s="15"/>
      <c r="F253" s="15"/>
      <c r="G253" s="48"/>
      <c r="H253" s="265"/>
    </row>
    <row r="254" spans="1:8" ht="12.75">
      <c r="A254" s="2" t="s">
        <v>1412</v>
      </c>
      <c r="B254" s="22"/>
      <c r="C254" s="15" t="s">
        <v>998</v>
      </c>
      <c r="D254" s="15"/>
      <c r="E254" s="15"/>
      <c r="F254" s="15"/>
      <c r="G254" s="48"/>
      <c r="H254" s="265"/>
    </row>
    <row r="255" spans="1:8" ht="12.75">
      <c r="A255" s="2" t="s">
        <v>1413</v>
      </c>
      <c r="B255" s="22"/>
      <c r="C255" s="15" t="s">
        <v>999</v>
      </c>
      <c r="D255" s="15"/>
      <c r="E255" s="15"/>
      <c r="F255" s="15"/>
      <c r="G255" s="48"/>
      <c r="H255" s="265"/>
    </row>
    <row r="256" spans="1:8" ht="12.75">
      <c r="A256" s="2" t="s">
        <v>1414</v>
      </c>
      <c r="B256" s="22"/>
      <c r="C256" s="15" t="s">
        <v>1000</v>
      </c>
      <c r="D256" s="15"/>
      <c r="E256" s="15"/>
      <c r="F256" s="15"/>
      <c r="G256" s="48"/>
      <c r="H256" s="265"/>
    </row>
    <row r="257" spans="1:8" ht="12.75">
      <c r="A257" s="2" t="s">
        <v>1415</v>
      </c>
      <c r="B257" s="22"/>
      <c r="C257" s="15" t="s">
        <v>1001</v>
      </c>
      <c r="D257" s="15"/>
      <c r="E257" s="15"/>
      <c r="F257" s="15"/>
      <c r="G257" s="48"/>
      <c r="H257" s="265"/>
    </row>
    <row r="258" spans="1:8" ht="9" customHeight="1">
      <c r="A258" s="2"/>
      <c r="B258" s="22"/>
      <c r="C258" s="15"/>
      <c r="D258" s="15"/>
      <c r="E258" s="15"/>
      <c r="F258" s="15"/>
      <c r="G258" s="234"/>
      <c r="H258" s="265"/>
    </row>
    <row r="259" spans="1:8" ht="12.75">
      <c r="A259" s="2" t="s">
        <v>1564</v>
      </c>
      <c r="B259" s="22"/>
      <c r="C259" s="15"/>
      <c r="D259" s="15"/>
      <c r="E259" s="964" t="s">
        <v>1002</v>
      </c>
      <c r="F259" s="965"/>
      <c r="G259" s="235">
        <f>SUM(G251:G257)</f>
        <v>0</v>
      </c>
      <c r="H259" s="265"/>
    </row>
    <row r="260" spans="1:8" ht="6" customHeight="1" thickBot="1">
      <c r="A260" s="2"/>
      <c r="B260" s="81"/>
      <c r="C260" s="27"/>
      <c r="D260" s="27"/>
      <c r="E260" s="27"/>
      <c r="F260" s="27"/>
      <c r="G260" s="252"/>
      <c r="H260" s="262"/>
    </row>
  </sheetData>
  <sheetProtection password="DDAC" sheet="1" objects="1" scenarios="1"/>
  <mergeCells count="39">
    <mergeCell ref="C16:H16"/>
    <mergeCell ref="B1:H1"/>
    <mergeCell ref="B2:H2"/>
    <mergeCell ref="B6:H6"/>
    <mergeCell ref="E4:F4"/>
    <mergeCell ref="J2:K3"/>
    <mergeCell ref="B11:H11"/>
    <mergeCell ref="C14:H14"/>
    <mergeCell ref="C15:H15"/>
    <mergeCell ref="C22:H22"/>
    <mergeCell ref="C28:H28"/>
    <mergeCell ref="C36:H36"/>
    <mergeCell ref="C37:H37"/>
    <mergeCell ref="C17:H17"/>
    <mergeCell ref="C18:H18"/>
    <mergeCell ref="C19:H19"/>
    <mergeCell ref="C20:H20"/>
    <mergeCell ref="C46:H46"/>
    <mergeCell ref="C47:H47"/>
    <mergeCell ref="C51:H51"/>
    <mergeCell ref="C53:H53"/>
    <mergeCell ref="C38:H38"/>
    <mergeCell ref="C39:H39"/>
    <mergeCell ref="C40:H40"/>
    <mergeCell ref="C44:H44"/>
    <mergeCell ref="E259:F259"/>
    <mergeCell ref="E244:F244"/>
    <mergeCell ref="E242:F242"/>
    <mergeCell ref="C54:H54"/>
    <mergeCell ref="C56:H56"/>
    <mergeCell ref="B65:H65"/>
    <mergeCell ref="F135:H135"/>
    <mergeCell ref="E91:F91"/>
    <mergeCell ref="B156:G157"/>
    <mergeCell ref="H156:H157"/>
    <mergeCell ref="B225:H225"/>
    <mergeCell ref="B226:H226"/>
    <mergeCell ref="B227:H227"/>
    <mergeCell ref="B247:H247"/>
  </mergeCells>
  <dataValidations count="3">
    <dataValidation type="list" allowBlank="1" showInputMessage="1" showErrorMessage="1" sqref="G68 G70 G72 G75:G76 G79:G80 G103:G104 G112 G119:G120 G124:G125 G128:G129 G134 G138 G141:G143">
      <formula1>"OUI, NON,OUI/NON"</formula1>
    </dataValidation>
    <dataValidation type="list" showInputMessage="1" showErrorMessage="1" sqref="G67">
      <formula1>"Monosite, Multisite,Monosite / Multisite"</formula1>
    </dataValidation>
    <dataValidation type="list" showInputMessage="1" showErrorMessage="1" sqref="G139">
      <formula1>"Interne,Externe,Interne / Externe"</formula1>
    </dataValidation>
  </dataValidation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8.8515625" style="0" hidden="1" customWidth="1"/>
    <col min="2" max="2" width="3.7109375" style="0" customWidth="1"/>
    <col min="3" max="3" width="16.7109375" style="0" customWidth="1"/>
    <col min="4" max="6" width="17.140625" style="0" customWidth="1"/>
    <col min="7" max="8" width="12.7109375" style="0" customWidth="1"/>
    <col min="10" max="11" width="11.7109375" style="0" customWidth="1"/>
  </cols>
  <sheetData>
    <row r="1" spans="2:8" ht="16.5" thickBot="1">
      <c r="B1" s="910" t="s">
        <v>1875</v>
      </c>
      <c r="C1" s="910"/>
      <c r="D1" s="910"/>
      <c r="E1" s="910"/>
      <c r="F1" s="910"/>
      <c r="G1" s="910"/>
      <c r="H1" s="910"/>
    </row>
    <row r="2" spans="2:11" ht="15.75" customHeight="1">
      <c r="B2" s="944" t="s">
        <v>1196</v>
      </c>
      <c r="C2" s="944"/>
      <c r="D2" s="944"/>
      <c r="E2" s="944"/>
      <c r="F2" s="944"/>
      <c r="G2" s="944"/>
      <c r="H2" s="944"/>
      <c r="J2" s="919" t="s">
        <v>434</v>
      </c>
      <c r="K2" s="920"/>
    </row>
    <row r="3" spans="2:11" ht="15" customHeight="1" thickBot="1">
      <c r="B3" s="13"/>
      <c r="C3" s="15"/>
      <c r="D3" s="15"/>
      <c r="E3" s="15"/>
      <c r="F3" s="15"/>
      <c r="G3" s="15"/>
      <c r="H3" s="15"/>
      <c r="J3" s="921"/>
      <c r="K3" s="922"/>
    </row>
    <row r="4" spans="2:8" ht="14.25">
      <c r="B4" s="13"/>
      <c r="C4" s="14"/>
      <c r="D4" s="18" t="s">
        <v>948</v>
      </c>
      <c r="E4" s="911">
        <f>0!D9</f>
        <v>0</v>
      </c>
      <c r="F4" s="912"/>
      <c r="G4" s="15"/>
      <c r="H4" s="15"/>
    </row>
    <row r="5" spans="2:8" ht="15" customHeight="1" thickBot="1">
      <c r="B5" s="13"/>
      <c r="C5" s="15"/>
      <c r="D5" s="15"/>
      <c r="E5" s="15"/>
      <c r="F5" s="15"/>
      <c r="G5" s="15"/>
      <c r="H5" s="15"/>
    </row>
    <row r="6" spans="2:8" ht="15" thickBot="1">
      <c r="B6" s="916" t="s">
        <v>673</v>
      </c>
      <c r="C6" s="917"/>
      <c r="D6" s="917"/>
      <c r="E6" s="917"/>
      <c r="F6" s="917"/>
      <c r="G6" s="917"/>
      <c r="H6" s="918"/>
    </row>
    <row r="7" spans="2:8" ht="9" customHeight="1">
      <c r="B7" s="150"/>
      <c r="C7" s="46"/>
      <c r="D7" s="46"/>
      <c r="E7" s="46"/>
      <c r="F7" s="46"/>
      <c r="G7" s="46"/>
      <c r="H7" s="47"/>
    </row>
    <row r="8" spans="2:8" ht="12.75">
      <c r="B8" s="22"/>
      <c r="C8" s="29" t="s">
        <v>1266</v>
      </c>
      <c r="D8" s="15"/>
      <c r="E8" s="15"/>
      <c r="F8" s="15"/>
      <c r="G8" s="15"/>
      <c r="H8" s="23"/>
    </row>
    <row r="9" spans="2:8" ht="9" customHeight="1" thickBot="1">
      <c r="B9" s="25"/>
      <c r="C9" s="27"/>
      <c r="D9" s="27"/>
      <c r="E9" s="27"/>
      <c r="F9" s="27"/>
      <c r="G9" s="27"/>
      <c r="H9" s="28"/>
    </row>
    <row r="10" spans="2:8" ht="13.5" thickBot="1">
      <c r="B10" s="13"/>
      <c r="C10" s="15"/>
      <c r="D10" s="15"/>
      <c r="E10" s="15"/>
      <c r="F10" s="15"/>
      <c r="G10" s="15"/>
      <c r="H10" s="15"/>
    </row>
    <row r="11" spans="2:8" ht="15" thickBot="1">
      <c r="B11" s="913" t="s">
        <v>793</v>
      </c>
      <c r="C11" s="914"/>
      <c r="D11" s="914"/>
      <c r="E11" s="914"/>
      <c r="F11" s="914"/>
      <c r="G11" s="914"/>
      <c r="H11" s="915"/>
    </row>
    <row r="12" spans="2:8" ht="9" customHeight="1">
      <c r="B12" s="150"/>
      <c r="C12" s="46"/>
      <c r="D12" s="46"/>
      <c r="E12" s="46"/>
      <c r="F12" s="46"/>
      <c r="G12" s="46"/>
      <c r="H12" s="47"/>
    </row>
    <row r="13" spans="2:8" ht="12.75">
      <c r="B13" s="77" t="s">
        <v>183</v>
      </c>
      <c r="C13" s="15"/>
      <c r="D13" s="15"/>
      <c r="E13" s="15"/>
      <c r="F13" s="15"/>
      <c r="G13" s="15"/>
      <c r="H13" s="23"/>
    </row>
    <row r="14" spans="2:8" ht="12.75">
      <c r="B14" s="22"/>
      <c r="C14" s="15"/>
      <c r="D14" s="15"/>
      <c r="E14" s="15"/>
      <c r="F14" s="15"/>
      <c r="G14" s="15"/>
      <c r="H14" s="23"/>
    </row>
    <row r="15" spans="2:8" ht="12.75">
      <c r="B15" s="153" t="s">
        <v>429</v>
      </c>
      <c r="C15" s="15"/>
      <c r="D15" s="15"/>
      <c r="E15" s="15"/>
      <c r="F15" s="15"/>
      <c r="G15" s="15"/>
      <c r="H15" s="23"/>
    </row>
    <row r="16" spans="2:8" ht="12.75">
      <c r="B16" s="41" t="s">
        <v>906</v>
      </c>
      <c r="C16" s="15"/>
      <c r="D16" s="15"/>
      <c r="E16" s="15"/>
      <c r="F16" s="15"/>
      <c r="G16" s="15"/>
      <c r="H16" s="23"/>
    </row>
    <row r="17" spans="2:8" ht="12.75">
      <c r="B17" s="41" t="s">
        <v>913</v>
      </c>
      <c r="C17" s="15"/>
      <c r="D17" s="15"/>
      <c r="E17" s="15"/>
      <c r="F17" s="15"/>
      <c r="G17" s="15"/>
      <c r="H17" s="23"/>
    </row>
    <row r="18" spans="2:8" ht="12.75">
      <c r="B18" s="43" t="s">
        <v>672</v>
      </c>
      <c r="C18" s="15"/>
      <c r="D18" s="15"/>
      <c r="E18" s="15"/>
      <c r="F18" s="15"/>
      <c r="G18" s="15"/>
      <c r="H18" s="23"/>
    </row>
    <row r="19" spans="2:8" ht="12.75">
      <c r="B19" s="22"/>
      <c r="C19" s="15"/>
      <c r="D19" s="15"/>
      <c r="E19" s="15"/>
      <c r="F19" s="15"/>
      <c r="G19" s="15"/>
      <c r="H19" s="23"/>
    </row>
    <row r="20" spans="2:8" ht="12.75">
      <c r="B20" s="40" t="s">
        <v>1878</v>
      </c>
      <c r="C20" s="15"/>
      <c r="D20" s="15"/>
      <c r="E20" s="15"/>
      <c r="F20" s="15"/>
      <c r="G20" s="15"/>
      <c r="H20" s="23"/>
    </row>
    <row r="21" spans="2:8" ht="12.75">
      <c r="B21" s="22"/>
      <c r="C21" s="15"/>
      <c r="D21" s="15"/>
      <c r="E21" s="15"/>
      <c r="F21" s="15"/>
      <c r="G21" s="15"/>
      <c r="H21" s="23"/>
    </row>
    <row r="22" spans="2:8" ht="12.75">
      <c r="B22" s="77" t="s">
        <v>142</v>
      </c>
      <c r="C22" s="15"/>
      <c r="D22" s="15"/>
      <c r="E22" s="15"/>
      <c r="F22" s="15"/>
      <c r="G22" s="15"/>
      <c r="H22" s="23"/>
    </row>
    <row r="23" spans="2:8" ht="9" customHeight="1" thickBot="1">
      <c r="B23" s="25"/>
      <c r="C23" s="27"/>
      <c r="D23" s="27"/>
      <c r="E23" s="27"/>
      <c r="F23" s="27"/>
      <c r="G23" s="27"/>
      <c r="H23" s="28"/>
    </row>
    <row r="24" spans="2:8" ht="13.5" thickBot="1">
      <c r="B24" s="13"/>
      <c r="C24" s="15"/>
      <c r="D24" s="15"/>
      <c r="E24" s="15"/>
      <c r="F24" s="15"/>
      <c r="G24" s="15"/>
      <c r="H24" s="15"/>
    </row>
    <row r="25" spans="2:8" ht="15" thickBot="1">
      <c r="B25" s="913" t="s">
        <v>1978</v>
      </c>
      <c r="C25" s="914"/>
      <c r="D25" s="914"/>
      <c r="E25" s="914"/>
      <c r="F25" s="914"/>
      <c r="G25" s="914"/>
      <c r="H25" s="915"/>
    </row>
    <row r="26" spans="2:8" ht="9" customHeight="1">
      <c r="B26" s="150"/>
      <c r="C26" s="46"/>
      <c r="D26" s="46"/>
      <c r="E26" s="46"/>
      <c r="F26" s="46"/>
      <c r="G26" s="46"/>
      <c r="H26" s="47"/>
    </row>
    <row r="27" spans="1:8" ht="12.75">
      <c r="A27" s="2" t="s">
        <v>741</v>
      </c>
      <c r="B27" s="22" t="s">
        <v>175</v>
      </c>
      <c r="C27" s="15"/>
      <c r="D27" s="15"/>
      <c r="E27" s="15"/>
      <c r="F27" s="15"/>
      <c r="G27" s="54" t="s">
        <v>1974</v>
      </c>
      <c r="H27" s="160"/>
    </row>
    <row r="28" spans="1:8" ht="12.75">
      <c r="A28" s="2" t="s">
        <v>742</v>
      </c>
      <c r="B28" s="22" t="s">
        <v>176</v>
      </c>
      <c r="C28" s="15"/>
      <c r="D28" s="15"/>
      <c r="E28" s="15"/>
      <c r="F28" s="15"/>
      <c r="G28" s="54" t="s">
        <v>1974</v>
      </c>
      <c r="H28" s="160"/>
    </row>
    <row r="29" spans="1:8" ht="12.75">
      <c r="A29" s="2" t="s">
        <v>439</v>
      </c>
      <c r="B29" s="22"/>
      <c r="C29" s="15" t="s">
        <v>177</v>
      </c>
      <c r="D29" s="15"/>
      <c r="E29" s="15"/>
      <c r="F29" s="15"/>
      <c r="G29" s="187"/>
      <c r="H29" s="55"/>
    </row>
    <row r="30" spans="1:8" ht="12.75">
      <c r="A30" s="2"/>
      <c r="B30" s="22"/>
      <c r="C30" s="15"/>
      <c r="D30" s="15"/>
      <c r="E30" s="15"/>
      <c r="F30" s="15"/>
      <c r="G30" s="15"/>
      <c r="H30" s="23"/>
    </row>
    <row r="31" spans="1:8" ht="12.75">
      <c r="A31" s="2" t="s">
        <v>726</v>
      </c>
      <c r="B31" s="22" t="s">
        <v>178</v>
      </c>
      <c r="C31" s="15"/>
      <c r="D31" s="15"/>
      <c r="E31" s="15"/>
      <c r="F31" s="15"/>
      <c r="G31" s="54" t="s">
        <v>1974</v>
      </c>
      <c r="H31" s="160"/>
    </row>
    <row r="32" spans="1:8" ht="12.75">
      <c r="A32" s="2" t="s">
        <v>727</v>
      </c>
      <c r="B32" s="22" t="s">
        <v>179</v>
      </c>
      <c r="C32" s="15"/>
      <c r="D32" s="15"/>
      <c r="E32" s="15"/>
      <c r="F32" s="15"/>
      <c r="G32" s="54" t="s">
        <v>1974</v>
      </c>
      <c r="H32" s="160"/>
    </row>
    <row r="33" spans="1:8" ht="12.75">
      <c r="A33" s="2" t="s">
        <v>747</v>
      </c>
      <c r="B33" s="22"/>
      <c r="C33" s="15" t="s">
        <v>177</v>
      </c>
      <c r="D33" s="15"/>
      <c r="E33" s="15"/>
      <c r="F33" s="15"/>
      <c r="G33" s="187"/>
      <c r="H33" s="55"/>
    </row>
    <row r="34" spans="1:8" ht="12.75">
      <c r="A34" s="2"/>
      <c r="B34" s="22"/>
      <c r="C34" s="15"/>
      <c r="D34" s="15"/>
      <c r="E34" s="15"/>
      <c r="F34" s="15"/>
      <c r="G34" s="15"/>
      <c r="H34" s="49"/>
    </row>
    <row r="35" spans="1:8" ht="12.75">
      <c r="A35" s="2" t="s">
        <v>1499</v>
      </c>
      <c r="B35" s="22" t="s">
        <v>180</v>
      </c>
      <c r="C35" s="15"/>
      <c r="D35" s="15"/>
      <c r="E35" s="15"/>
      <c r="F35" s="15"/>
      <c r="G35" s="54" t="s">
        <v>1974</v>
      </c>
      <c r="H35" s="160"/>
    </row>
    <row r="36" spans="1:8" ht="12.75">
      <c r="A36" s="2"/>
      <c r="B36" s="22"/>
      <c r="C36" s="15"/>
      <c r="D36" s="15"/>
      <c r="E36" s="15"/>
      <c r="F36" s="15"/>
      <c r="G36" s="51"/>
      <c r="H36" s="49"/>
    </row>
    <row r="37" spans="1:8" ht="12.75">
      <c r="A37" s="2" t="s">
        <v>1494</v>
      </c>
      <c r="B37" s="22" t="s">
        <v>181</v>
      </c>
      <c r="C37" s="15"/>
      <c r="D37" s="15"/>
      <c r="E37" s="15"/>
      <c r="F37" s="15"/>
      <c r="G37" s="54" t="s">
        <v>1974</v>
      </c>
      <c r="H37" s="160"/>
    </row>
    <row r="38" spans="1:8" ht="12.75">
      <c r="A38" s="2" t="s">
        <v>733</v>
      </c>
      <c r="B38" s="22"/>
      <c r="C38" s="15" t="s">
        <v>182</v>
      </c>
      <c r="D38" s="15"/>
      <c r="E38" s="15"/>
      <c r="F38" s="970"/>
      <c r="G38" s="971"/>
      <c r="H38" s="979"/>
    </row>
    <row r="39" spans="1:8" ht="12.75">
      <c r="A39" s="2"/>
      <c r="B39" s="22"/>
      <c r="C39" s="15"/>
      <c r="D39" s="15"/>
      <c r="E39" s="15"/>
      <c r="F39" s="15"/>
      <c r="G39" s="51"/>
      <c r="H39" s="49"/>
    </row>
    <row r="40" spans="1:8" ht="12.75">
      <c r="A40" s="2" t="s">
        <v>730</v>
      </c>
      <c r="B40" s="22" t="s">
        <v>469</v>
      </c>
      <c r="C40" s="15"/>
      <c r="D40" s="15"/>
      <c r="E40" s="15"/>
      <c r="F40" s="15"/>
      <c r="G40" s="54" t="s">
        <v>1974</v>
      </c>
      <c r="H40" s="49"/>
    </row>
    <row r="41" spans="1:8" ht="12.75">
      <c r="A41" s="2" t="s">
        <v>731</v>
      </c>
      <c r="B41" s="22" t="s">
        <v>1668</v>
      </c>
      <c r="C41" s="15"/>
      <c r="D41" s="15"/>
      <c r="E41" s="15"/>
      <c r="F41" s="15"/>
      <c r="G41" s="54" t="s">
        <v>1974</v>
      </c>
      <c r="H41" s="49"/>
    </row>
    <row r="42" spans="1:8" ht="12.75">
      <c r="A42" s="2"/>
      <c r="B42" s="22"/>
      <c r="C42" s="15"/>
      <c r="D42" s="15"/>
      <c r="E42" s="15"/>
      <c r="F42" s="15"/>
      <c r="G42" s="52"/>
      <c r="H42" s="49"/>
    </row>
    <row r="43" spans="1:8" ht="12.75">
      <c r="A43" s="2" t="s">
        <v>1495</v>
      </c>
      <c r="B43" s="22" t="s">
        <v>84</v>
      </c>
      <c r="C43" s="15"/>
      <c r="D43" s="15"/>
      <c r="E43" s="970"/>
      <c r="F43" s="971"/>
      <c r="G43" s="971"/>
      <c r="H43" s="979"/>
    </row>
    <row r="44" spans="1:8" ht="12.75">
      <c r="A44" s="2"/>
      <c r="B44" s="22"/>
      <c r="C44" s="15"/>
      <c r="D44" s="15"/>
      <c r="E44" s="15"/>
      <c r="F44" s="15"/>
      <c r="G44" s="52"/>
      <c r="H44" s="49"/>
    </row>
    <row r="45" spans="1:8" ht="12.75">
      <c r="A45" s="2" t="s">
        <v>1496</v>
      </c>
      <c r="B45" s="22" t="s">
        <v>1669</v>
      </c>
      <c r="C45" s="15"/>
      <c r="D45" s="15"/>
      <c r="E45" s="15"/>
      <c r="F45" s="15"/>
      <c r="G45" s="48"/>
      <c r="H45" s="49"/>
    </row>
    <row r="46" spans="1:8" ht="9" customHeight="1" thickBot="1">
      <c r="A46" s="2"/>
      <c r="B46" s="25"/>
      <c r="C46" s="27"/>
      <c r="D46" s="27"/>
      <c r="E46" s="27"/>
      <c r="F46" s="27"/>
      <c r="G46" s="27"/>
      <c r="H46" s="28"/>
    </row>
    <row r="47" spans="1:8" ht="13.5" thickBot="1">
      <c r="A47" s="2"/>
      <c r="B47" s="13"/>
      <c r="C47" s="15"/>
      <c r="D47" s="15"/>
      <c r="E47" s="15"/>
      <c r="F47" s="15"/>
      <c r="G47" s="51"/>
      <c r="H47" s="51"/>
    </row>
    <row r="48" spans="1:8" ht="15" thickBot="1">
      <c r="A48" s="2" t="s">
        <v>744</v>
      </c>
      <c r="B48" s="913" t="s">
        <v>546</v>
      </c>
      <c r="C48" s="914"/>
      <c r="D48" s="914"/>
      <c r="E48" s="914"/>
      <c r="F48" s="914"/>
      <c r="G48" s="914"/>
      <c r="H48" s="915"/>
    </row>
    <row r="49" spans="1:8" ht="12.75">
      <c r="A49" s="2"/>
      <c r="B49" s="923" t="s">
        <v>1754</v>
      </c>
      <c r="C49" s="924"/>
      <c r="D49" s="924"/>
      <c r="E49" s="924"/>
      <c r="F49" s="924"/>
      <c r="G49" s="924"/>
      <c r="H49" s="925"/>
    </row>
    <row r="50" spans="1:8" ht="12.75">
      <c r="A50" s="2"/>
      <c r="B50" s="926" t="s">
        <v>1755</v>
      </c>
      <c r="C50" s="927"/>
      <c r="D50" s="927"/>
      <c r="E50" s="927"/>
      <c r="F50" s="927"/>
      <c r="G50" s="927"/>
      <c r="H50" s="928"/>
    </row>
    <row r="51" spans="1:8" ht="12.75">
      <c r="A51" s="2"/>
      <c r="B51" s="22"/>
      <c r="C51" s="15"/>
      <c r="D51" s="15"/>
      <c r="E51" s="15"/>
      <c r="F51" s="15"/>
      <c r="G51" s="15"/>
      <c r="H51" s="23"/>
    </row>
    <row r="52" spans="1:8" ht="12.75">
      <c r="A52" s="2"/>
      <c r="B52" s="92" t="s">
        <v>1121</v>
      </c>
      <c r="C52" s="15"/>
      <c r="D52" s="15"/>
      <c r="E52" s="15"/>
      <c r="F52" s="15"/>
      <c r="G52" s="15"/>
      <c r="H52" s="23"/>
    </row>
    <row r="53" spans="1:8" ht="12.75">
      <c r="A53" s="2"/>
      <c r="B53" s="22"/>
      <c r="C53" s="15"/>
      <c r="D53" s="15"/>
      <c r="E53" s="15"/>
      <c r="F53" s="15"/>
      <c r="G53" s="15"/>
      <c r="H53" s="23"/>
    </row>
    <row r="54" spans="1:8" ht="12.75">
      <c r="A54" s="2" t="s">
        <v>739</v>
      </c>
      <c r="B54" s="77"/>
      <c r="C54" s="15" t="s">
        <v>1085</v>
      </c>
      <c r="D54" s="15"/>
      <c r="E54" s="15"/>
      <c r="F54" s="15"/>
      <c r="G54" s="69"/>
      <c r="H54" s="23"/>
    </row>
    <row r="55" spans="1:8" ht="12.75">
      <c r="A55" s="2" t="s">
        <v>750</v>
      </c>
      <c r="B55" s="77"/>
      <c r="C55" s="15" t="s">
        <v>468</v>
      </c>
      <c r="D55" s="15"/>
      <c r="E55" s="15"/>
      <c r="F55" s="15"/>
      <c r="G55" s="69"/>
      <c r="H55" s="23"/>
    </row>
    <row r="56" spans="1:8" ht="12.75">
      <c r="A56" s="2" t="s">
        <v>751</v>
      </c>
      <c r="B56" s="22"/>
      <c r="C56" s="15" t="s">
        <v>467</v>
      </c>
      <c r="D56" s="15"/>
      <c r="E56" s="15"/>
      <c r="F56" s="15"/>
      <c r="G56" s="69"/>
      <c r="H56" s="23"/>
    </row>
    <row r="57" spans="1:8" ht="12.75">
      <c r="A57" s="2"/>
      <c r="B57" s="22"/>
      <c r="C57" s="15"/>
      <c r="D57" s="15"/>
      <c r="E57" s="15"/>
      <c r="F57" s="15"/>
      <c r="G57" s="266"/>
      <c r="H57" s="23"/>
    </row>
    <row r="58" spans="1:8" ht="12.75">
      <c r="A58" s="2" t="s">
        <v>752</v>
      </c>
      <c r="B58" s="22"/>
      <c r="C58" s="70" t="s">
        <v>41</v>
      </c>
      <c r="D58" s="15"/>
      <c r="E58" s="15"/>
      <c r="F58" s="15"/>
      <c r="G58" s="69"/>
      <c r="H58" s="23"/>
    </row>
    <row r="59" spans="1:8" ht="12.75">
      <c r="A59" s="2"/>
      <c r="B59" s="22"/>
      <c r="C59" s="15"/>
      <c r="D59" s="15"/>
      <c r="E59" s="15"/>
      <c r="F59" s="15"/>
      <c r="G59" s="166"/>
      <c r="H59" s="23"/>
    </row>
    <row r="60" spans="1:8" ht="12.75">
      <c r="A60" s="2" t="s">
        <v>1446</v>
      </c>
      <c r="B60" s="22"/>
      <c r="C60" s="15"/>
      <c r="D60" s="15"/>
      <c r="E60" s="29" t="s">
        <v>789</v>
      </c>
      <c r="F60" s="15"/>
      <c r="G60" s="267">
        <f>SUM(G54:G56,G58)</f>
        <v>0</v>
      </c>
      <c r="H60" s="23"/>
    </row>
    <row r="61" spans="1:8" ht="13.5" thickBot="1">
      <c r="A61" s="2"/>
      <c r="B61" s="25"/>
      <c r="C61" s="27"/>
      <c r="D61" s="27"/>
      <c r="E61" s="27"/>
      <c r="F61" s="27"/>
      <c r="G61" s="268"/>
      <c r="H61" s="28"/>
    </row>
    <row r="62" spans="1:8" ht="13.5" thickBot="1">
      <c r="A62" s="2"/>
      <c r="B62" s="13"/>
      <c r="C62" s="15"/>
      <c r="D62" s="15"/>
      <c r="E62" s="15"/>
      <c r="F62" s="15"/>
      <c r="G62" s="15"/>
      <c r="H62" s="15"/>
    </row>
    <row r="63" spans="1:8" ht="15" thickBot="1">
      <c r="A63" s="2" t="s">
        <v>737</v>
      </c>
      <c r="B63" s="913" t="s">
        <v>1980</v>
      </c>
      <c r="C63" s="914"/>
      <c r="D63" s="914"/>
      <c r="E63" s="914"/>
      <c r="F63" s="914"/>
      <c r="G63" s="914"/>
      <c r="H63" s="915"/>
    </row>
    <row r="64" spans="1:8" ht="12.75">
      <c r="A64" s="2"/>
      <c r="B64" s="76"/>
      <c r="C64" s="46"/>
      <c r="D64" s="46"/>
      <c r="E64" s="46"/>
      <c r="F64" s="46"/>
      <c r="G64" s="46"/>
      <c r="H64" s="47"/>
    </row>
    <row r="65" spans="1:8" ht="12.75">
      <c r="A65" s="2"/>
      <c r="B65" s="77" t="s">
        <v>158</v>
      </c>
      <c r="C65" s="15"/>
      <c r="D65" s="15"/>
      <c r="E65" s="15"/>
      <c r="F65" s="15"/>
      <c r="G65" s="15"/>
      <c r="H65" s="23"/>
    </row>
    <row r="66" spans="1:8" ht="12.75">
      <c r="A66" s="2"/>
      <c r="B66" s="77"/>
      <c r="C66" s="15" t="s">
        <v>159</v>
      </c>
      <c r="D66" s="15"/>
      <c r="E66" s="15"/>
      <c r="F66" s="15"/>
      <c r="G66" s="15"/>
      <c r="H66" s="23"/>
    </row>
    <row r="67" spans="1:8" ht="12.75">
      <c r="A67" s="2"/>
      <c r="B67" s="77"/>
      <c r="C67" s="15" t="s">
        <v>160</v>
      </c>
      <c r="D67" s="15"/>
      <c r="E67" s="15"/>
      <c r="F67" s="15"/>
      <c r="G67" s="15"/>
      <c r="H67" s="23"/>
    </row>
    <row r="68" spans="1:8" ht="12.75">
      <c r="A68" s="2"/>
      <c r="B68" s="77"/>
      <c r="C68" s="15" t="s">
        <v>161</v>
      </c>
      <c r="D68" s="15"/>
      <c r="E68" s="15"/>
      <c r="F68" s="15"/>
      <c r="G68" s="15"/>
      <c r="H68" s="23"/>
    </row>
    <row r="69" spans="1:8" ht="12.75">
      <c r="A69" s="2"/>
      <c r="B69" s="77"/>
      <c r="C69" s="15" t="s">
        <v>162</v>
      </c>
      <c r="D69" s="15"/>
      <c r="E69" s="15"/>
      <c r="F69" s="15"/>
      <c r="G69" s="15"/>
      <c r="H69" s="23"/>
    </row>
    <row r="70" spans="1:8" ht="12.75">
      <c r="A70" s="2"/>
      <c r="B70" s="77"/>
      <c r="C70" s="15" t="s">
        <v>967</v>
      </c>
      <c r="D70" s="15"/>
      <c r="E70" s="15"/>
      <c r="F70" s="15"/>
      <c r="G70" s="15"/>
      <c r="H70" s="23"/>
    </row>
    <row r="71" spans="1:8" ht="12.75">
      <c r="A71" s="2"/>
      <c r="B71" s="22"/>
      <c r="C71" s="15"/>
      <c r="D71" s="15"/>
      <c r="E71" s="15"/>
      <c r="F71" s="15"/>
      <c r="G71" s="15"/>
      <c r="H71" s="23"/>
    </row>
    <row r="72" spans="1:8" ht="12.75">
      <c r="A72" s="2" t="s">
        <v>754</v>
      </c>
      <c r="B72" s="22"/>
      <c r="C72" s="15" t="s">
        <v>163</v>
      </c>
      <c r="D72" s="15"/>
      <c r="E72" s="15"/>
      <c r="F72" s="15"/>
      <c r="G72" s="48"/>
      <c r="H72" s="23"/>
    </row>
    <row r="73" spans="1:8" ht="12.75">
      <c r="A73" s="2" t="s">
        <v>755</v>
      </c>
      <c r="B73" s="22"/>
      <c r="C73" s="15" t="s">
        <v>164</v>
      </c>
      <c r="D73" s="15"/>
      <c r="E73" s="15"/>
      <c r="F73" s="15"/>
      <c r="G73" s="48"/>
      <c r="H73" s="23"/>
    </row>
    <row r="74" spans="1:8" ht="12.75">
      <c r="A74" s="2" t="s">
        <v>756</v>
      </c>
      <c r="B74" s="22"/>
      <c r="C74" s="15" t="s">
        <v>165</v>
      </c>
      <c r="D74" s="15"/>
      <c r="E74" s="15"/>
      <c r="F74" s="15"/>
      <c r="G74" s="48"/>
      <c r="H74" s="23"/>
    </row>
    <row r="75" spans="1:8" ht="12.75">
      <c r="A75" s="2" t="s">
        <v>757</v>
      </c>
      <c r="B75" s="22"/>
      <c r="C75" s="15" t="s">
        <v>166</v>
      </c>
      <c r="D75" s="15"/>
      <c r="E75" s="15"/>
      <c r="F75" s="15"/>
      <c r="G75" s="48"/>
      <c r="H75" s="23"/>
    </row>
    <row r="76" spans="1:8" ht="12.75">
      <c r="A76" s="2" t="s">
        <v>443</v>
      </c>
      <c r="B76" s="22"/>
      <c r="C76" s="15" t="s">
        <v>968</v>
      </c>
      <c r="D76" s="15"/>
      <c r="E76" s="15"/>
      <c r="F76" s="15"/>
      <c r="G76" s="48"/>
      <c r="H76" s="23"/>
    </row>
    <row r="77" spans="1:8" ht="12.75">
      <c r="A77" s="2"/>
      <c r="B77" s="22"/>
      <c r="C77" s="15"/>
      <c r="D77" s="15"/>
      <c r="E77" s="15"/>
      <c r="F77" s="15"/>
      <c r="G77" s="166"/>
      <c r="H77" s="23"/>
    </row>
    <row r="78" spans="1:8" ht="14.25">
      <c r="A78" s="2" t="s">
        <v>1345</v>
      </c>
      <c r="B78" s="22"/>
      <c r="C78" s="15"/>
      <c r="D78" s="15"/>
      <c r="E78" s="172" t="s">
        <v>167</v>
      </c>
      <c r="F78" s="15"/>
      <c r="G78" s="269">
        <f>SUM(G72:G76)</f>
        <v>0</v>
      </c>
      <c r="H78" s="23"/>
    </row>
    <row r="79" spans="1:8" ht="14.25">
      <c r="A79" s="2"/>
      <c r="B79" s="22"/>
      <c r="C79" s="15"/>
      <c r="D79" s="15"/>
      <c r="E79" s="172"/>
      <c r="F79" s="15"/>
      <c r="G79" s="270"/>
      <c r="H79" s="23"/>
    </row>
    <row r="80" spans="1:8" ht="14.25">
      <c r="A80" s="2" t="s">
        <v>301</v>
      </c>
      <c r="B80" s="22"/>
      <c r="C80" s="29" t="s">
        <v>640</v>
      </c>
      <c r="D80" s="15"/>
      <c r="E80" s="172"/>
      <c r="F80" s="15"/>
      <c r="G80" s="271"/>
      <c r="H80" s="23"/>
    </row>
    <row r="81" spans="2:8" ht="13.5" thickBot="1">
      <c r="B81" s="81"/>
      <c r="C81" s="27"/>
      <c r="D81" s="27"/>
      <c r="E81" s="27"/>
      <c r="F81" s="27"/>
      <c r="G81" s="27"/>
      <c r="H81" s="28"/>
    </row>
    <row r="82" spans="2:8" ht="12.75">
      <c r="B82" s="13"/>
      <c r="C82" s="15"/>
      <c r="D82" s="15"/>
      <c r="E82" s="15"/>
      <c r="F82" s="15"/>
      <c r="G82" s="15"/>
      <c r="H82" s="15"/>
    </row>
  </sheetData>
  <sheetProtection password="DDAC" sheet="1" objects="1" scenarios="1"/>
  <mergeCells count="13">
    <mergeCell ref="B1:H1"/>
    <mergeCell ref="B2:H2"/>
    <mergeCell ref="B49:H49"/>
    <mergeCell ref="E4:F4"/>
    <mergeCell ref="B6:H6"/>
    <mergeCell ref="B11:H11"/>
    <mergeCell ref="B25:H25"/>
    <mergeCell ref="B50:H50"/>
    <mergeCell ref="F38:H38"/>
    <mergeCell ref="E43:H43"/>
    <mergeCell ref="B63:H63"/>
    <mergeCell ref="B48:H48"/>
    <mergeCell ref="J2:K3"/>
  </mergeCells>
  <dataValidations count="1">
    <dataValidation type="list" allowBlank="1" showInputMessage="1" showErrorMessage="1" sqref="G27:G28 G31:G32 G35 G37 G40:G41">
      <formula1>"OUI, NON,OUI/NON"</formula1>
    </dataValidation>
  </dataValidations>
  <hyperlinks>
    <hyperlink ref="J2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73"/>
  <sheetViews>
    <sheetView showGridLines="0" zoomScalePageLayoutView="0" workbookViewId="0" topLeftCell="B1">
      <selection activeCell="B4" sqref="B4"/>
    </sheetView>
  </sheetViews>
  <sheetFormatPr defaultColWidth="11.421875" defaultRowHeight="12.75"/>
  <cols>
    <col min="1" max="1" width="0" style="0" hidden="1" customWidth="1"/>
    <col min="2" max="2" width="3.7109375" style="0" customWidth="1"/>
    <col min="3" max="6" width="16.7109375" style="0" customWidth="1"/>
    <col min="7" max="7" width="13.7109375" style="0" customWidth="1"/>
    <col min="8" max="8" width="13.00390625" style="0" customWidth="1"/>
    <col min="10" max="11" width="11.7109375" style="0" customWidth="1"/>
  </cols>
  <sheetData>
    <row r="1" spans="2:8" ht="16.5" thickBot="1">
      <c r="B1" s="980" t="s">
        <v>1875</v>
      </c>
      <c r="C1" s="980"/>
      <c r="D1" s="980"/>
      <c r="E1" s="980"/>
      <c r="F1" s="980"/>
      <c r="G1" s="980"/>
      <c r="H1" s="980"/>
    </row>
    <row r="2" spans="2:11" ht="15.75">
      <c r="B2" s="980" t="s">
        <v>833</v>
      </c>
      <c r="C2" s="980"/>
      <c r="D2" s="980"/>
      <c r="E2" s="980"/>
      <c r="F2" s="980"/>
      <c r="G2" s="980"/>
      <c r="H2" s="980"/>
      <c r="J2" s="919" t="s">
        <v>434</v>
      </c>
      <c r="K2" s="920"/>
    </row>
    <row r="3" spans="2:11" ht="13.5" thickBot="1">
      <c r="B3" s="981" t="s">
        <v>1732</v>
      </c>
      <c r="C3" s="981"/>
      <c r="D3" s="981"/>
      <c r="E3" s="981"/>
      <c r="F3" s="981"/>
      <c r="G3" s="981"/>
      <c r="H3" s="981"/>
      <c r="J3" s="921"/>
      <c r="K3" s="922"/>
    </row>
    <row r="4" spans="2:8" ht="15" customHeight="1">
      <c r="B4" s="272"/>
      <c r="C4" s="273"/>
      <c r="D4" s="273"/>
      <c r="G4" s="273"/>
      <c r="H4" s="273"/>
    </row>
    <row r="5" spans="2:8" ht="14.25">
      <c r="B5" s="274"/>
      <c r="C5" s="275"/>
      <c r="D5" s="276" t="s">
        <v>948</v>
      </c>
      <c r="E5" s="911">
        <f>0!D9</f>
        <v>0</v>
      </c>
      <c r="F5" s="912"/>
      <c r="G5" s="277"/>
      <c r="H5" s="278"/>
    </row>
    <row r="6" spans="2:8" ht="15" customHeight="1" thickBot="1">
      <c r="B6" s="279"/>
      <c r="C6" s="280"/>
      <c r="D6" s="280"/>
      <c r="E6" s="280"/>
      <c r="F6" s="280"/>
      <c r="G6" s="280"/>
      <c r="H6" s="280"/>
    </row>
    <row r="7" spans="2:8" ht="15" thickBot="1">
      <c r="B7" s="982" t="s">
        <v>673</v>
      </c>
      <c r="C7" s="983"/>
      <c r="D7" s="983"/>
      <c r="E7" s="983"/>
      <c r="F7" s="983"/>
      <c r="G7" s="983"/>
      <c r="H7" s="984"/>
    </row>
    <row r="8" spans="2:8" ht="9" customHeight="1">
      <c r="B8" s="281"/>
      <c r="C8" s="282"/>
      <c r="D8" s="282"/>
      <c r="E8" s="282"/>
      <c r="F8" s="282"/>
      <c r="G8" s="282"/>
      <c r="H8" s="283"/>
    </row>
    <row r="9" spans="2:8" ht="15.75">
      <c r="B9" s="284" t="s">
        <v>1950</v>
      </c>
      <c r="D9" s="285"/>
      <c r="E9" s="285"/>
      <c r="F9" s="285"/>
      <c r="G9" s="285"/>
      <c r="H9" s="286"/>
    </row>
    <row r="10" spans="2:8" ht="15.75">
      <c r="B10" s="284" t="s">
        <v>650</v>
      </c>
      <c r="D10" s="285"/>
      <c r="E10" s="285"/>
      <c r="F10" s="285"/>
      <c r="G10" s="285"/>
      <c r="H10" s="286"/>
    </row>
    <row r="11" spans="2:8" ht="15.75">
      <c r="B11" s="284" t="s">
        <v>2053</v>
      </c>
      <c r="D11" s="285"/>
      <c r="E11" s="285"/>
      <c r="F11" s="285"/>
      <c r="G11" s="285"/>
      <c r="H11" s="286"/>
    </row>
    <row r="12" spans="2:8" ht="15.75">
      <c r="B12" s="399" t="s">
        <v>155</v>
      </c>
      <c r="D12" s="285"/>
      <c r="E12" s="285"/>
      <c r="F12" s="285"/>
      <c r="G12" s="285"/>
      <c r="H12" s="286"/>
    </row>
    <row r="13" spans="2:8" ht="9" customHeight="1" thickBot="1">
      <c r="B13" s="287"/>
      <c r="C13" s="288"/>
      <c r="D13" s="289"/>
      <c r="E13" s="289"/>
      <c r="F13" s="289"/>
      <c r="G13" s="289"/>
      <c r="H13" s="290"/>
    </row>
    <row r="14" spans="2:8" ht="16.5" thickBot="1">
      <c r="B14" s="291"/>
      <c r="C14" s="277"/>
      <c r="D14" s="285"/>
      <c r="E14" s="285"/>
      <c r="F14" s="285"/>
      <c r="G14" s="285"/>
      <c r="H14" s="285"/>
    </row>
    <row r="15" spans="2:8" ht="15" thickBot="1">
      <c r="B15" s="982" t="s">
        <v>793</v>
      </c>
      <c r="C15" s="983"/>
      <c r="D15" s="983"/>
      <c r="E15" s="983"/>
      <c r="F15" s="983"/>
      <c r="G15" s="983"/>
      <c r="H15" s="984"/>
    </row>
    <row r="16" spans="2:8" ht="9" customHeight="1">
      <c r="B16" s="292"/>
      <c r="C16" s="293"/>
      <c r="D16" s="293"/>
      <c r="E16" s="293"/>
      <c r="F16" s="293"/>
      <c r="G16" s="293"/>
      <c r="H16" s="294"/>
    </row>
    <row r="17" spans="2:8" ht="12.75">
      <c r="B17" s="295" t="s">
        <v>949</v>
      </c>
      <c r="C17" s="296"/>
      <c r="D17" s="297"/>
      <c r="E17" s="297"/>
      <c r="F17" s="297"/>
      <c r="G17" s="297"/>
      <c r="H17" s="298"/>
    </row>
    <row r="18" spans="2:8" ht="12.75">
      <c r="B18" s="41" t="s">
        <v>906</v>
      </c>
      <c r="C18" s="299"/>
      <c r="D18" s="297"/>
      <c r="E18" s="297"/>
      <c r="F18" s="297"/>
      <c r="G18" s="297"/>
      <c r="H18" s="298"/>
    </row>
    <row r="19" spans="2:8" ht="12.75">
      <c r="B19" s="300" t="s">
        <v>914</v>
      </c>
      <c r="C19" s="299"/>
      <c r="D19" s="297"/>
      <c r="E19" s="297"/>
      <c r="F19" s="297"/>
      <c r="G19" s="297"/>
      <c r="H19" s="298"/>
    </row>
    <row r="20" spans="2:8" ht="12.75">
      <c r="B20" s="301" t="s">
        <v>672</v>
      </c>
      <c r="C20" s="299"/>
      <c r="D20" s="297"/>
      <c r="E20" s="297"/>
      <c r="F20" s="297"/>
      <c r="G20" s="297"/>
      <c r="H20" s="298"/>
    </row>
    <row r="21" spans="2:8" ht="9" customHeight="1">
      <c r="B21" s="302"/>
      <c r="C21" s="277"/>
      <c r="D21" s="277"/>
      <c r="E21" s="277"/>
      <c r="F21" s="277"/>
      <c r="G21" s="277"/>
      <c r="H21" s="303"/>
    </row>
    <row r="22" spans="2:8" ht="12.75">
      <c r="B22" s="304" t="s">
        <v>1991</v>
      </c>
      <c r="C22" s="277"/>
      <c r="D22" s="277"/>
      <c r="E22" s="277"/>
      <c r="F22" s="277"/>
      <c r="G22" s="277"/>
      <c r="H22" s="303"/>
    </row>
    <row r="23" spans="2:8" ht="9" customHeight="1">
      <c r="B23" s="302"/>
      <c r="C23" s="277"/>
      <c r="D23" s="277"/>
      <c r="E23" s="277"/>
      <c r="F23" s="277"/>
      <c r="G23" s="277"/>
      <c r="H23" s="303"/>
    </row>
    <row r="24" spans="2:8" ht="12.75">
      <c r="B24" s="302" t="s">
        <v>154</v>
      </c>
      <c r="C24" s="277"/>
      <c r="D24" s="277"/>
      <c r="E24" s="277"/>
      <c r="F24" s="277"/>
      <c r="G24" s="277"/>
      <c r="H24" s="303"/>
    </row>
    <row r="25" spans="2:8" ht="9" customHeight="1">
      <c r="B25" s="302"/>
      <c r="C25" s="277"/>
      <c r="D25" s="277"/>
      <c r="E25" s="277"/>
      <c r="F25" s="277"/>
      <c r="G25" s="277"/>
      <c r="H25" s="303"/>
    </row>
    <row r="26" spans="2:8" ht="12.75">
      <c r="B26" s="304" t="s">
        <v>651</v>
      </c>
      <c r="C26" s="277"/>
      <c r="D26" s="277"/>
      <c r="E26" s="277"/>
      <c r="F26" s="277"/>
      <c r="G26" s="277"/>
      <c r="H26" s="303"/>
    </row>
    <row r="27" spans="2:8" ht="12.75">
      <c r="B27" s="305" t="s">
        <v>1949</v>
      </c>
      <c r="C27" s="299"/>
      <c r="D27" s="277"/>
      <c r="E27" s="277"/>
      <c r="F27" s="277"/>
      <c r="G27" s="277"/>
      <c r="H27" s="303"/>
    </row>
    <row r="28" spans="2:8" ht="12.75">
      <c r="B28" s="305" t="s">
        <v>1947</v>
      </c>
      <c r="C28" s="299"/>
      <c r="D28" s="277"/>
      <c r="E28" s="277"/>
      <c r="F28" s="277"/>
      <c r="G28" s="277"/>
      <c r="H28" s="303"/>
    </row>
    <row r="29" spans="2:8" ht="9" customHeight="1">
      <c r="B29" s="306"/>
      <c r="C29" s="299"/>
      <c r="D29" s="277"/>
      <c r="E29" s="277"/>
      <c r="F29" s="277"/>
      <c r="G29" s="277"/>
      <c r="H29" s="303"/>
    </row>
    <row r="30" spans="2:8" ht="12.75">
      <c r="B30" s="307" t="s">
        <v>1614</v>
      </c>
      <c r="C30" s="299"/>
      <c r="D30" s="277"/>
      <c r="E30" s="277"/>
      <c r="F30" s="277"/>
      <c r="G30" s="277"/>
      <c r="H30" s="303"/>
    </row>
    <row r="31" spans="2:8" ht="12.75">
      <c r="B31" s="307" t="s">
        <v>1992</v>
      </c>
      <c r="C31" s="299"/>
      <c r="D31" s="277"/>
      <c r="E31" s="277"/>
      <c r="F31" s="277"/>
      <c r="G31" s="277"/>
      <c r="H31" s="303"/>
    </row>
    <row r="32" spans="2:8" ht="9" customHeight="1" thickBot="1">
      <c r="B32" s="308"/>
      <c r="C32" s="288"/>
      <c r="D32" s="288"/>
      <c r="E32" s="288"/>
      <c r="F32" s="288"/>
      <c r="G32" s="288"/>
      <c r="H32" s="309"/>
    </row>
    <row r="33" spans="2:8" ht="13.5" thickBot="1">
      <c r="B33" s="279"/>
      <c r="C33" s="280"/>
      <c r="D33" s="280"/>
      <c r="E33" s="280"/>
      <c r="F33" s="280"/>
      <c r="G33" s="280"/>
      <c r="H33" s="280"/>
    </row>
    <row r="34" spans="2:8" ht="15" thickBot="1">
      <c r="B34" s="982" t="s">
        <v>1978</v>
      </c>
      <c r="C34" s="983"/>
      <c r="D34" s="983"/>
      <c r="E34" s="983"/>
      <c r="F34" s="983"/>
      <c r="G34" s="983"/>
      <c r="H34" s="984"/>
    </row>
    <row r="35" spans="2:8" ht="9" customHeight="1">
      <c r="B35" s="292"/>
      <c r="C35" s="293"/>
      <c r="D35" s="293"/>
      <c r="E35" s="293"/>
      <c r="F35" s="293"/>
      <c r="G35" s="293"/>
      <c r="H35" s="294"/>
    </row>
    <row r="36" spans="1:8" ht="12.75">
      <c r="A36" s="95" t="s">
        <v>744</v>
      </c>
      <c r="B36" s="310" t="s">
        <v>647</v>
      </c>
      <c r="C36" s="277"/>
      <c r="D36" s="277"/>
      <c r="E36" s="277"/>
      <c r="F36" s="277"/>
      <c r="G36" s="277"/>
      <c r="H36" s="303"/>
    </row>
    <row r="37" spans="1:8" ht="12.75">
      <c r="A37" s="95"/>
      <c r="B37" s="310"/>
      <c r="C37" s="311" t="s">
        <v>1993</v>
      </c>
      <c r="D37" s="277"/>
      <c r="E37" s="277"/>
      <c r="F37" s="277"/>
      <c r="G37" s="277"/>
      <c r="H37" s="303"/>
    </row>
    <row r="38" spans="1:8" ht="12.75">
      <c r="A38" s="95"/>
      <c r="B38" s="302"/>
      <c r="C38" s="277"/>
      <c r="D38" s="277"/>
      <c r="E38" s="277"/>
      <c r="F38" s="277"/>
      <c r="G38" s="277"/>
      <c r="H38" s="303"/>
    </row>
    <row r="39" spans="1:8" ht="12.75">
      <c r="A39" s="95" t="s">
        <v>437</v>
      </c>
      <c r="B39" s="312"/>
      <c r="C39" s="277" t="s">
        <v>767</v>
      </c>
      <c r="D39" s="313"/>
      <c r="E39" s="313"/>
      <c r="F39" s="313"/>
      <c r="G39" s="314"/>
      <c r="H39" s="315"/>
    </row>
    <row r="40" spans="1:8" ht="9" customHeight="1">
      <c r="A40" s="95"/>
      <c r="B40" s="302"/>
      <c r="C40" s="277"/>
      <c r="D40" s="277"/>
      <c r="E40" s="277"/>
      <c r="F40" s="277"/>
      <c r="G40" s="277"/>
      <c r="H40" s="303"/>
    </row>
    <row r="41" spans="1:8" ht="12.75">
      <c r="A41" s="95" t="s">
        <v>438</v>
      </c>
      <c r="B41" s="302"/>
      <c r="C41" s="277" t="s">
        <v>1615</v>
      </c>
      <c r="D41" s="277"/>
      <c r="E41" s="277"/>
      <c r="F41" s="277"/>
      <c r="G41" s="316"/>
      <c r="H41" s="315"/>
    </row>
    <row r="42" spans="1:8" ht="12.75">
      <c r="A42" s="95"/>
      <c r="B42" s="302"/>
      <c r="C42" s="277"/>
      <c r="D42" s="277"/>
      <c r="E42" s="277"/>
      <c r="F42" s="277"/>
      <c r="G42" s="277"/>
      <c r="H42" s="303"/>
    </row>
    <row r="43" spans="1:8" ht="12.75">
      <c r="A43" s="95" t="s">
        <v>737</v>
      </c>
      <c r="B43" s="310" t="s">
        <v>794</v>
      </c>
      <c r="C43" s="277"/>
      <c r="D43" s="277"/>
      <c r="E43" s="277"/>
      <c r="F43" s="277"/>
      <c r="G43" s="277"/>
      <c r="H43" s="303"/>
    </row>
    <row r="44" spans="1:8" ht="12.75">
      <c r="A44" s="95"/>
      <c r="B44" s="302"/>
      <c r="C44" s="277"/>
      <c r="D44" s="277"/>
      <c r="E44" s="277"/>
      <c r="F44" s="277"/>
      <c r="G44" s="277"/>
      <c r="H44" s="303"/>
    </row>
    <row r="45" spans="1:8" ht="12.75">
      <c r="A45" s="95" t="s">
        <v>439</v>
      </c>
      <c r="B45" s="312"/>
      <c r="C45" s="277" t="s">
        <v>768</v>
      </c>
      <c r="D45" s="313"/>
      <c r="E45" s="313"/>
      <c r="F45" s="313"/>
      <c r="G45" s="314"/>
      <c r="H45" s="315"/>
    </row>
    <row r="46" spans="1:8" ht="9" customHeight="1">
      <c r="A46" s="95"/>
      <c r="B46" s="312"/>
      <c r="C46" s="313"/>
      <c r="D46" s="313"/>
      <c r="E46" s="313"/>
      <c r="F46" s="313"/>
      <c r="G46" s="313"/>
      <c r="H46" s="315"/>
    </row>
    <row r="47" spans="1:8" ht="12.75">
      <c r="A47" s="95" t="s">
        <v>745</v>
      </c>
      <c r="B47" s="302"/>
      <c r="C47" s="277" t="s">
        <v>1948</v>
      </c>
      <c r="D47" s="277"/>
      <c r="E47" s="277"/>
      <c r="F47" s="277"/>
      <c r="G47" s="317"/>
      <c r="H47" s="315"/>
    </row>
    <row r="48" spans="1:8" ht="9" customHeight="1" thickBot="1">
      <c r="A48" s="95"/>
      <c r="B48" s="308"/>
      <c r="C48" s="288"/>
      <c r="D48" s="288"/>
      <c r="E48" s="288"/>
      <c r="F48" s="288"/>
      <c r="G48" s="288"/>
      <c r="H48" s="309"/>
    </row>
    <row r="49" spans="1:8" ht="13.5" thickBot="1">
      <c r="A49" s="95"/>
      <c r="B49" s="318"/>
      <c r="C49" s="277"/>
      <c r="D49" s="277"/>
      <c r="E49" s="277"/>
      <c r="F49" s="277"/>
      <c r="G49" s="277"/>
      <c r="H49" s="277"/>
    </row>
    <row r="50" spans="1:8" ht="15" thickBot="1">
      <c r="A50" s="95" t="s">
        <v>758</v>
      </c>
      <c r="B50" s="982" t="s">
        <v>546</v>
      </c>
      <c r="C50" s="983"/>
      <c r="D50" s="983"/>
      <c r="E50" s="983"/>
      <c r="F50" s="983"/>
      <c r="G50" s="983"/>
      <c r="H50" s="984"/>
    </row>
    <row r="51" spans="1:8" ht="12.75">
      <c r="A51" s="95"/>
      <c r="B51" s="923" t="s">
        <v>1754</v>
      </c>
      <c r="C51" s="924"/>
      <c r="D51" s="924"/>
      <c r="E51" s="924"/>
      <c r="F51" s="924"/>
      <c r="G51" s="924"/>
      <c r="H51" s="925"/>
    </row>
    <row r="52" spans="1:8" ht="12.75">
      <c r="A52" s="95"/>
      <c r="B52" s="926" t="s">
        <v>1755</v>
      </c>
      <c r="C52" s="927"/>
      <c r="D52" s="927"/>
      <c r="E52" s="927"/>
      <c r="F52" s="927"/>
      <c r="G52" s="927"/>
      <c r="H52" s="928"/>
    </row>
    <row r="53" spans="1:8" ht="12.75">
      <c r="A53" s="2"/>
      <c r="B53" s="22"/>
      <c r="C53" s="15"/>
      <c r="D53" s="15"/>
      <c r="E53" s="15"/>
      <c r="F53" s="15"/>
      <c r="G53" s="15"/>
      <c r="H53" s="23"/>
    </row>
    <row r="54" spans="1:8" ht="12.75">
      <c r="A54" s="2"/>
      <c r="B54" s="92" t="s">
        <v>44</v>
      </c>
      <c r="C54" s="15"/>
      <c r="D54" s="15"/>
      <c r="E54" s="15"/>
      <c r="F54" s="15"/>
      <c r="G54" s="15"/>
      <c r="H54" s="23"/>
    </row>
    <row r="55" spans="1:8" ht="12.75">
      <c r="A55" s="95"/>
      <c r="B55" s="302"/>
      <c r="C55" s="277"/>
      <c r="D55" s="277"/>
      <c r="E55" s="277"/>
      <c r="F55" s="277"/>
      <c r="G55" s="277"/>
      <c r="H55" s="303"/>
    </row>
    <row r="56" spans="1:8" ht="12.75">
      <c r="A56" s="95" t="s">
        <v>746</v>
      </c>
      <c r="B56" s="302"/>
      <c r="C56" s="277" t="s">
        <v>1612</v>
      </c>
      <c r="D56" s="277"/>
      <c r="E56" s="277"/>
      <c r="F56" s="277"/>
      <c r="G56" s="316"/>
      <c r="H56" s="303"/>
    </row>
    <row r="57" spans="1:8" ht="9" customHeight="1">
      <c r="A57" s="95"/>
      <c r="B57" s="302"/>
      <c r="C57" s="277"/>
      <c r="D57" s="277"/>
      <c r="E57" s="277"/>
      <c r="F57" s="277"/>
      <c r="G57" s="319"/>
      <c r="H57" s="303"/>
    </row>
    <row r="58" spans="1:8" ht="12.75">
      <c r="A58" s="95" t="s">
        <v>747</v>
      </c>
      <c r="B58" s="302"/>
      <c r="C58" s="277" t="s">
        <v>45</v>
      </c>
      <c r="D58" s="277"/>
      <c r="E58" s="277"/>
      <c r="F58" s="277"/>
      <c r="G58" s="316"/>
      <c r="H58" s="303"/>
    </row>
    <row r="59" spans="1:8" ht="9" customHeight="1">
      <c r="A59" s="95"/>
      <c r="B59" s="302"/>
      <c r="C59" s="277"/>
      <c r="D59" s="277"/>
      <c r="E59" s="277"/>
      <c r="F59" s="277"/>
      <c r="G59" s="319"/>
      <c r="H59" s="303"/>
    </row>
    <row r="60" spans="1:8" ht="12.75">
      <c r="A60" s="95" t="s">
        <v>1493</v>
      </c>
      <c r="B60" s="302"/>
      <c r="C60" s="277"/>
      <c r="D60" s="320" t="s">
        <v>484</v>
      </c>
      <c r="E60" s="277"/>
      <c r="F60" s="277"/>
      <c r="G60" s="321">
        <f>SUM(G56,G58)</f>
        <v>0</v>
      </c>
      <c r="H60" s="303"/>
    </row>
    <row r="61" spans="1:8" ht="12.75">
      <c r="A61" s="95"/>
      <c r="B61" s="302"/>
      <c r="C61" s="277"/>
      <c r="D61" s="277"/>
      <c r="E61" s="277"/>
      <c r="F61" s="277"/>
      <c r="G61" s="319"/>
      <c r="H61" s="303"/>
    </row>
    <row r="62" spans="1:8" ht="12.75">
      <c r="A62" s="95" t="s">
        <v>749</v>
      </c>
      <c r="B62" s="302"/>
      <c r="C62" s="277" t="s">
        <v>769</v>
      </c>
      <c r="D62" s="277"/>
      <c r="E62" s="277"/>
      <c r="F62" s="277"/>
      <c r="G62" s="316"/>
      <c r="H62" s="303"/>
    </row>
    <row r="63" spans="1:8" ht="13.5" thickBot="1">
      <c r="A63" s="95"/>
      <c r="B63" s="308"/>
      <c r="C63" s="288"/>
      <c r="D63" s="288"/>
      <c r="E63" s="288"/>
      <c r="F63" s="288"/>
      <c r="G63" s="322"/>
      <c r="H63" s="309"/>
    </row>
    <row r="64" spans="1:8" ht="13.5" thickBot="1">
      <c r="A64" s="95"/>
      <c r="B64" s="279"/>
      <c r="C64" s="280"/>
      <c r="D64" s="280"/>
      <c r="E64" s="280"/>
      <c r="F64" s="280"/>
      <c r="G64" s="280"/>
      <c r="H64" s="323"/>
    </row>
    <row r="65" spans="1:8" ht="15" thickBot="1">
      <c r="A65" s="95" t="s">
        <v>440</v>
      </c>
      <c r="B65" s="982" t="s">
        <v>1980</v>
      </c>
      <c r="C65" s="983"/>
      <c r="D65" s="983"/>
      <c r="E65" s="983"/>
      <c r="F65" s="983"/>
      <c r="G65" s="983"/>
      <c r="H65" s="984"/>
    </row>
    <row r="66" spans="1:8" ht="12.75">
      <c r="A66" s="95"/>
      <c r="B66" s="292"/>
      <c r="C66" s="293"/>
      <c r="D66" s="293"/>
      <c r="E66" s="293"/>
      <c r="F66" s="293"/>
      <c r="G66" s="293"/>
      <c r="H66" s="294"/>
    </row>
    <row r="67" spans="1:8" ht="12.75">
      <c r="A67" s="95"/>
      <c r="B67" s="324" t="s">
        <v>157</v>
      </c>
      <c r="C67" s="277"/>
      <c r="D67" s="277"/>
      <c r="E67" s="277"/>
      <c r="F67" s="277"/>
      <c r="G67" s="277"/>
      <c r="H67" s="303"/>
    </row>
    <row r="68" spans="1:8" ht="12.75">
      <c r="A68" s="95"/>
      <c r="B68" s="302"/>
      <c r="C68" s="277"/>
      <c r="D68" s="277"/>
      <c r="E68" s="277"/>
      <c r="F68" s="277"/>
      <c r="G68" s="277"/>
      <c r="H68" s="303"/>
    </row>
    <row r="69" spans="1:8" ht="12.75">
      <c r="A69" s="95" t="s">
        <v>733</v>
      </c>
      <c r="B69" s="302"/>
      <c r="C69" s="277" t="s">
        <v>156</v>
      </c>
      <c r="D69" s="277"/>
      <c r="E69" s="277"/>
      <c r="F69" s="277"/>
      <c r="G69" s="325"/>
      <c r="H69" s="303"/>
    </row>
    <row r="70" spans="1:8" ht="12.75">
      <c r="A70" s="95"/>
      <c r="B70" s="302"/>
      <c r="C70" s="326" t="s">
        <v>1311</v>
      </c>
      <c r="D70" s="327"/>
      <c r="E70" s="277"/>
      <c r="F70" s="277"/>
      <c r="G70" s="328"/>
      <c r="H70" s="303"/>
    </row>
    <row r="71" spans="1:8" ht="12.75">
      <c r="A71" s="95" t="s">
        <v>734</v>
      </c>
      <c r="B71" s="302"/>
      <c r="C71" s="329" t="s">
        <v>808</v>
      </c>
      <c r="D71" s="277"/>
      <c r="E71" s="277"/>
      <c r="F71" s="277"/>
      <c r="G71" s="325"/>
      <c r="H71" s="303"/>
    </row>
    <row r="72" spans="1:8" ht="13.5" thickBot="1">
      <c r="A72" s="95"/>
      <c r="B72" s="308"/>
      <c r="C72" s="288"/>
      <c r="D72" s="288"/>
      <c r="E72" s="288"/>
      <c r="F72" s="288"/>
      <c r="G72" s="288"/>
      <c r="H72" s="309"/>
    </row>
    <row r="73" spans="2:8" ht="12.75">
      <c r="B73" s="279"/>
      <c r="C73" s="280"/>
      <c r="D73" s="280"/>
      <c r="E73" s="280"/>
      <c r="F73" s="280"/>
      <c r="G73" s="280"/>
      <c r="H73" s="280"/>
    </row>
  </sheetData>
  <sheetProtection password="DDAC" sheet="1" objects="1" scenarios="1"/>
  <mergeCells count="12">
    <mergeCell ref="B65:H65"/>
    <mergeCell ref="B34:H34"/>
    <mergeCell ref="B50:H50"/>
    <mergeCell ref="B51:H51"/>
    <mergeCell ref="B52:H52"/>
    <mergeCell ref="B15:H15"/>
    <mergeCell ref="B1:H1"/>
    <mergeCell ref="B2:H2"/>
    <mergeCell ref="B3:H3"/>
    <mergeCell ref="B7:H7"/>
    <mergeCell ref="E5:F5"/>
    <mergeCell ref="J2:K3"/>
  </mergeCells>
  <hyperlinks>
    <hyperlink ref="J2:K3" location="'0'!A1" display="Retour Fiche Signalétique (sommaire)"/>
    <hyperlink ref="J1:K3" location="'0'!A1" display="Retour Fiche Signalétique (sommaire)"/>
  </hyperlinks>
  <printOptions/>
  <pageMargins left="0.3937007874015748" right="0.3937007874015748" top="0.3937007874015748" bottom="0.5905511811023623" header="0.1968503937007874" footer="0.1968503937007874"/>
  <pageSetup horizontalDpi="600" verticalDpi="600" orientation="portrait" paperSize="9" r:id="rId1"/>
  <headerFooter alignWithMargins="0">
    <oddFooter>&amp;C&amp;"Times New Roman,Normal"&amp;9BASE d'ANGERS
Qualitatifs&amp;R&amp;"Times New Roman,Normal"&amp;8Mai 2013</oddFooter>
  </headerFooter>
  <rowBreaks count="1" manualBreakCount="1">
    <brk id="6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MARCWI</dc:creator>
  <cp:keywords/>
  <dc:description/>
  <cp:lastModifiedBy>DEPINAY</cp:lastModifiedBy>
  <cp:lastPrinted>2013-04-19T08:07:46Z</cp:lastPrinted>
  <dcterms:created xsi:type="dcterms:W3CDTF">2013-02-01T08:40:23Z</dcterms:created>
  <dcterms:modified xsi:type="dcterms:W3CDTF">2013-05-28T09:01:14Z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1094063029</vt:i4>
  </property>
  <property fmtid="{D5CDD505-2E9C-101B-9397-08002B2CF9AE}" pid="3" name="_EmailSubject">
    <vt:lpwstr>UO Pharmacie</vt:lpwstr>
  </property>
  <property fmtid="{D5CDD505-2E9C-101B-9397-08002B2CF9AE}" pid="4" name="_AuthorEmail">
    <vt:lpwstr>Base_Compta_Ana@chu-angers.fr</vt:lpwstr>
  </property>
  <property fmtid="{D5CDD505-2E9C-101B-9397-08002B2CF9AE}" pid="5" name="_AuthorEmailDisplayName">
    <vt:lpwstr>BALCOL Base des Coûts par Activité</vt:lpwstr>
  </property>
  <property fmtid="{D5CDD505-2E9C-101B-9397-08002B2CF9AE}" pid="6" name="_ReviewingToolsShownOnce">
    <vt:lpwstr/>
  </property>
</Properties>
</file>