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C1-2016" sheetId="1" r:id="rId1"/>
  </sheets>
  <definedNames>
    <definedName name="_xlnm._FilterDatabase" localSheetId="0" hidden="1">'C1-2016'!$A$1:$H$1</definedName>
  </definedNames>
  <calcPr calcId="125725"/>
</workbook>
</file>

<file path=xl/calcChain.xml><?xml version="1.0" encoding="utf-8"?>
<calcChain xmlns="http://schemas.openxmlformats.org/spreadsheetml/2006/main">
  <c r="F389" i="1"/>
  <c r="G389"/>
  <c r="H389"/>
  <c r="E389"/>
  <c r="H387"/>
  <c r="G387"/>
  <c r="E385"/>
  <c r="F385"/>
  <c r="G3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3"/>
  <c r="H103" s="1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6"/>
  <c r="H116" s="1"/>
  <c r="G117"/>
  <c r="H117" s="1"/>
  <c r="G118"/>
  <c r="H118" s="1"/>
  <c r="G119"/>
  <c r="H119" s="1"/>
  <c r="G120"/>
  <c r="H120" s="1"/>
  <c r="G121"/>
  <c r="H121" s="1"/>
  <c r="G122"/>
  <c r="H122" s="1"/>
  <c r="G123"/>
  <c r="H123" s="1"/>
  <c r="G124"/>
  <c r="H124" s="1"/>
  <c r="G125"/>
  <c r="H125" s="1"/>
  <c r="G126"/>
  <c r="H126" s="1"/>
  <c r="G127"/>
  <c r="H127" s="1"/>
  <c r="G128"/>
  <c r="H128" s="1"/>
  <c r="G129"/>
  <c r="H129" s="1"/>
  <c r="G130"/>
  <c r="H130" s="1"/>
  <c r="G131"/>
  <c r="H131" s="1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39"/>
  <c r="H139" s="1"/>
  <c r="G140"/>
  <c r="H140" s="1"/>
  <c r="G141"/>
  <c r="H141" s="1"/>
  <c r="G142"/>
  <c r="H142" s="1"/>
  <c r="G143"/>
  <c r="H143" s="1"/>
  <c r="G144"/>
  <c r="H144" s="1"/>
  <c r="G145"/>
  <c r="H145" s="1"/>
  <c r="G146"/>
  <c r="H146" s="1"/>
  <c r="G147"/>
  <c r="H147" s="1"/>
  <c r="G148"/>
  <c r="H148" s="1"/>
  <c r="G149"/>
  <c r="H149" s="1"/>
  <c r="G150"/>
  <c r="H150" s="1"/>
  <c r="G151"/>
  <c r="H151" s="1"/>
  <c r="G152"/>
  <c r="H152" s="1"/>
  <c r="G153"/>
  <c r="H153" s="1"/>
  <c r="G154"/>
  <c r="H154" s="1"/>
  <c r="G155"/>
  <c r="H155" s="1"/>
  <c r="G156"/>
  <c r="H156" s="1"/>
  <c r="G157"/>
  <c r="H157" s="1"/>
  <c r="G158"/>
  <c r="H158" s="1"/>
  <c r="G159"/>
  <c r="H159" s="1"/>
  <c r="G160"/>
  <c r="H160" s="1"/>
  <c r="G161"/>
  <c r="H161" s="1"/>
  <c r="G162"/>
  <c r="H162" s="1"/>
  <c r="G163"/>
  <c r="H163" s="1"/>
  <c r="G164"/>
  <c r="H164" s="1"/>
  <c r="G165"/>
  <c r="H165" s="1"/>
  <c r="G166"/>
  <c r="H166" s="1"/>
  <c r="G167"/>
  <c r="H167" s="1"/>
  <c r="G168"/>
  <c r="H168" s="1"/>
  <c r="G169"/>
  <c r="H169" s="1"/>
  <c r="G170"/>
  <c r="H170" s="1"/>
  <c r="G171"/>
  <c r="H171" s="1"/>
  <c r="G172"/>
  <c r="H172" s="1"/>
  <c r="G173"/>
  <c r="H173" s="1"/>
  <c r="G174"/>
  <c r="H174" s="1"/>
  <c r="G175"/>
  <c r="H175" s="1"/>
  <c r="G176"/>
  <c r="H176" s="1"/>
  <c r="G177"/>
  <c r="H177" s="1"/>
  <c r="G178"/>
  <c r="H178" s="1"/>
  <c r="G179"/>
  <c r="H179" s="1"/>
  <c r="G180"/>
  <c r="H180" s="1"/>
  <c r="G181"/>
  <c r="H181" s="1"/>
  <c r="G182"/>
  <c r="H182" s="1"/>
  <c r="G183"/>
  <c r="H183" s="1"/>
  <c r="G184"/>
  <c r="H184" s="1"/>
  <c r="G185"/>
  <c r="H185" s="1"/>
  <c r="G186"/>
  <c r="H186" s="1"/>
  <c r="G187"/>
  <c r="H187" s="1"/>
  <c r="G188"/>
  <c r="H188" s="1"/>
  <c r="G189"/>
  <c r="H189" s="1"/>
  <c r="G190"/>
  <c r="H190" s="1"/>
  <c r="G191"/>
  <c r="H191" s="1"/>
  <c r="G192"/>
  <c r="H192" s="1"/>
  <c r="G193"/>
  <c r="H193" s="1"/>
  <c r="G194"/>
  <c r="H194" s="1"/>
  <c r="G195"/>
  <c r="H195" s="1"/>
  <c r="G196"/>
  <c r="H196" s="1"/>
  <c r="G197"/>
  <c r="H197" s="1"/>
  <c r="G198"/>
  <c r="H198" s="1"/>
  <c r="G199"/>
  <c r="H199" s="1"/>
  <c r="G200"/>
  <c r="H200" s="1"/>
  <c r="G201"/>
  <c r="H201" s="1"/>
  <c r="G202"/>
  <c r="H202" s="1"/>
  <c r="G203"/>
  <c r="H203" s="1"/>
  <c r="G204"/>
  <c r="H204" s="1"/>
  <c r="G205"/>
  <c r="H205" s="1"/>
  <c r="G206"/>
  <c r="H206" s="1"/>
  <c r="G207"/>
  <c r="H207" s="1"/>
  <c r="G208"/>
  <c r="H208" s="1"/>
  <c r="G209"/>
  <c r="H209" s="1"/>
  <c r="G210"/>
  <c r="H210" s="1"/>
  <c r="G211"/>
  <c r="H211" s="1"/>
  <c r="G212"/>
  <c r="H212" s="1"/>
  <c r="G213"/>
  <c r="H213" s="1"/>
  <c r="G214"/>
  <c r="H214" s="1"/>
  <c r="G215"/>
  <c r="H215" s="1"/>
  <c r="G216"/>
  <c r="H216" s="1"/>
  <c r="G217"/>
  <c r="H217" s="1"/>
  <c r="G218"/>
  <c r="H218" s="1"/>
  <c r="G219"/>
  <c r="H219" s="1"/>
  <c r="G220"/>
  <c r="H220" s="1"/>
  <c r="G221"/>
  <c r="H221" s="1"/>
  <c r="G222"/>
  <c r="H222" s="1"/>
  <c r="G223"/>
  <c r="H223" s="1"/>
  <c r="G224"/>
  <c r="H224" s="1"/>
  <c r="G225"/>
  <c r="H225" s="1"/>
  <c r="G226"/>
  <c r="H226" s="1"/>
  <c r="G227"/>
  <c r="H227" s="1"/>
  <c r="G228"/>
  <c r="H228" s="1"/>
  <c r="G229"/>
  <c r="H229" s="1"/>
  <c r="G230"/>
  <c r="H230" s="1"/>
  <c r="G231"/>
  <c r="H231" s="1"/>
  <c r="G232"/>
  <c r="H232" s="1"/>
  <c r="G233"/>
  <c r="H233" s="1"/>
  <c r="G234"/>
  <c r="H234" s="1"/>
  <c r="G235"/>
  <c r="H235" s="1"/>
  <c r="G236"/>
  <c r="H236" s="1"/>
  <c r="G237"/>
  <c r="H237" s="1"/>
  <c r="G238"/>
  <c r="H238" s="1"/>
  <c r="G239"/>
  <c r="H239" s="1"/>
  <c r="G240"/>
  <c r="H240" s="1"/>
  <c r="G241"/>
  <c r="H241" s="1"/>
  <c r="G242"/>
  <c r="H242" s="1"/>
  <c r="G243"/>
  <c r="H243" s="1"/>
  <c r="G244"/>
  <c r="H244" s="1"/>
  <c r="G245"/>
  <c r="H245" s="1"/>
  <c r="G246"/>
  <c r="H246" s="1"/>
  <c r="G247"/>
  <c r="H247" s="1"/>
  <c r="G248"/>
  <c r="H248" s="1"/>
  <c r="G249"/>
  <c r="H249" s="1"/>
  <c r="G250"/>
  <c r="H250" s="1"/>
  <c r="G251"/>
  <c r="H251" s="1"/>
  <c r="G252"/>
  <c r="H252" s="1"/>
  <c r="G253"/>
  <c r="H253" s="1"/>
  <c r="G254"/>
  <c r="H254" s="1"/>
  <c r="G255"/>
  <c r="H255" s="1"/>
  <c r="G256"/>
  <c r="H256" s="1"/>
  <c r="G257"/>
  <c r="H257" s="1"/>
  <c r="G258"/>
  <c r="H258" s="1"/>
  <c r="G259"/>
  <c r="H259" s="1"/>
  <c r="G260"/>
  <c r="H260" s="1"/>
  <c r="G261"/>
  <c r="H261" s="1"/>
  <c r="G262"/>
  <c r="H262" s="1"/>
  <c r="G263"/>
  <c r="H263" s="1"/>
  <c r="G264"/>
  <c r="H264" s="1"/>
  <c r="G265"/>
  <c r="H265" s="1"/>
  <c r="G266"/>
  <c r="H266" s="1"/>
  <c r="G267"/>
  <c r="H267" s="1"/>
  <c r="G268"/>
  <c r="H268" s="1"/>
  <c r="G269"/>
  <c r="H269" s="1"/>
  <c r="G270"/>
  <c r="H270" s="1"/>
  <c r="G271"/>
  <c r="H271" s="1"/>
  <c r="G272"/>
  <c r="H272" s="1"/>
  <c r="G273"/>
  <c r="H273" s="1"/>
  <c r="G274"/>
  <c r="H274" s="1"/>
  <c r="G275"/>
  <c r="H275" s="1"/>
  <c r="G276"/>
  <c r="H276" s="1"/>
  <c r="G277"/>
  <c r="H277" s="1"/>
  <c r="G278"/>
  <c r="H278" s="1"/>
  <c r="G279"/>
  <c r="H279" s="1"/>
  <c r="G280"/>
  <c r="H280" s="1"/>
  <c r="G281"/>
  <c r="H281" s="1"/>
  <c r="G282"/>
  <c r="H282" s="1"/>
  <c r="G283"/>
  <c r="H283" s="1"/>
  <c r="G284"/>
  <c r="H284" s="1"/>
  <c r="G285"/>
  <c r="H285" s="1"/>
  <c r="G286"/>
  <c r="H286" s="1"/>
  <c r="G287"/>
  <c r="H287" s="1"/>
  <c r="G288"/>
  <c r="H288" s="1"/>
  <c r="G289"/>
  <c r="H289" s="1"/>
  <c r="G290"/>
  <c r="H290" s="1"/>
  <c r="G291"/>
  <c r="H291" s="1"/>
  <c r="G292"/>
  <c r="H292" s="1"/>
  <c r="G293"/>
  <c r="H293" s="1"/>
  <c r="G294"/>
  <c r="H294" s="1"/>
  <c r="G295"/>
  <c r="H295" s="1"/>
  <c r="G296"/>
  <c r="H296" s="1"/>
  <c r="G297"/>
  <c r="H297" s="1"/>
  <c r="G298"/>
  <c r="H298" s="1"/>
  <c r="G299"/>
  <c r="H299" s="1"/>
  <c r="G300"/>
  <c r="H300" s="1"/>
  <c r="G301"/>
  <c r="H301" s="1"/>
  <c r="G302"/>
  <c r="H302" s="1"/>
  <c r="G303"/>
  <c r="H303" s="1"/>
  <c r="G304"/>
  <c r="H304" s="1"/>
  <c r="G305"/>
  <c r="H305" s="1"/>
  <c r="G306"/>
  <c r="H306" s="1"/>
  <c r="G307"/>
  <c r="H307" s="1"/>
  <c r="G308"/>
  <c r="H308" s="1"/>
  <c r="G309"/>
  <c r="H309" s="1"/>
  <c r="G310"/>
  <c r="H310" s="1"/>
  <c r="G311"/>
  <c r="H311" s="1"/>
  <c r="G312"/>
  <c r="H312" s="1"/>
  <c r="G313"/>
  <c r="H313" s="1"/>
  <c r="G314"/>
  <c r="H314" s="1"/>
  <c r="G315"/>
  <c r="H315" s="1"/>
  <c r="G316"/>
  <c r="H316" s="1"/>
  <c r="G317"/>
  <c r="H317" s="1"/>
  <c r="G318"/>
  <c r="H318" s="1"/>
  <c r="G319"/>
  <c r="H319" s="1"/>
  <c r="G320"/>
  <c r="H320" s="1"/>
  <c r="G321"/>
  <c r="H321" s="1"/>
  <c r="G322"/>
  <c r="H322" s="1"/>
  <c r="G323"/>
  <c r="H323" s="1"/>
  <c r="G324"/>
  <c r="H324" s="1"/>
  <c r="G325"/>
  <c r="H325" s="1"/>
  <c r="G326"/>
  <c r="H326" s="1"/>
  <c r="G327"/>
  <c r="H327" s="1"/>
  <c r="G328"/>
  <c r="H328" s="1"/>
  <c r="G329"/>
  <c r="H329" s="1"/>
  <c r="G330"/>
  <c r="H330" s="1"/>
  <c r="G331"/>
  <c r="H331" s="1"/>
  <c r="G332"/>
  <c r="H332" s="1"/>
  <c r="G333"/>
  <c r="H333" s="1"/>
  <c r="G334"/>
  <c r="H334" s="1"/>
  <c r="G335"/>
  <c r="H335" s="1"/>
  <c r="G336"/>
  <c r="H336" s="1"/>
  <c r="G337"/>
  <c r="H337" s="1"/>
  <c r="G338"/>
  <c r="H338" s="1"/>
  <c r="G339"/>
  <c r="H339" s="1"/>
  <c r="G340"/>
  <c r="H340" s="1"/>
  <c r="G341"/>
  <c r="H341" s="1"/>
  <c r="G342"/>
  <c r="H342" s="1"/>
  <c r="G343"/>
  <c r="H343" s="1"/>
  <c r="G344"/>
  <c r="H344" s="1"/>
  <c r="G345"/>
  <c r="H345" s="1"/>
  <c r="G346"/>
  <c r="H346" s="1"/>
  <c r="G347"/>
  <c r="H347" s="1"/>
  <c r="G348"/>
  <c r="H348" s="1"/>
  <c r="G349"/>
  <c r="H349" s="1"/>
  <c r="G350"/>
  <c r="H350" s="1"/>
  <c r="G351"/>
  <c r="H351" s="1"/>
  <c r="G352"/>
  <c r="H352" s="1"/>
  <c r="G353"/>
  <c r="H353" s="1"/>
  <c r="G354"/>
  <c r="H354" s="1"/>
  <c r="G355"/>
  <c r="H355" s="1"/>
  <c r="G356"/>
  <c r="H356" s="1"/>
  <c r="G357"/>
  <c r="H357" s="1"/>
  <c r="G358"/>
  <c r="H358" s="1"/>
  <c r="G359"/>
  <c r="H359" s="1"/>
  <c r="G360"/>
  <c r="H360" s="1"/>
  <c r="G361"/>
  <c r="H361" s="1"/>
  <c r="G362"/>
  <c r="H362" s="1"/>
  <c r="G363"/>
  <c r="H363" s="1"/>
  <c r="G364"/>
  <c r="H364" s="1"/>
  <c r="G365"/>
  <c r="H365" s="1"/>
  <c r="G366"/>
  <c r="H366" s="1"/>
  <c r="G367"/>
  <c r="H367" s="1"/>
  <c r="G368"/>
  <c r="H368" s="1"/>
  <c r="G369"/>
  <c r="H369" s="1"/>
  <c r="G370"/>
  <c r="H370" s="1"/>
  <c r="G371"/>
  <c r="H371" s="1"/>
  <c r="G372"/>
  <c r="H372" s="1"/>
  <c r="G373"/>
  <c r="H373" s="1"/>
  <c r="G374"/>
  <c r="H374" s="1"/>
  <c r="G375"/>
  <c r="H375" s="1"/>
  <c r="G376"/>
  <c r="H376" s="1"/>
  <c r="G377"/>
  <c r="H377" s="1"/>
  <c r="G378"/>
  <c r="H378" s="1"/>
  <c r="G379"/>
  <c r="H379" s="1"/>
  <c r="G380"/>
  <c r="H380" s="1"/>
  <c r="G381"/>
  <c r="H381" s="1"/>
  <c r="G382"/>
  <c r="H382" s="1"/>
  <c r="G383"/>
  <c r="H383" s="1"/>
  <c r="G384"/>
  <c r="H384" s="1"/>
  <c r="G2"/>
  <c r="G385" l="1"/>
  <c r="H2"/>
  <c r="H385" s="1"/>
</calcChain>
</file>

<file path=xl/comments1.xml><?xml version="1.0" encoding="utf-8"?>
<comments xmlns="http://schemas.openxmlformats.org/spreadsheetml/2006/main">
  <authors>
    <author>Laure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>Laure:</t>
        </r>
        <r>
          <rPr>
            <sz val="9"/>
            <color indexed="81"/>
            <rFont val="Tahoma"/>
            <charset val="1"/>
          </rPr>
          <t xml:space="preserve">
Dotations au titre des MERRI G01 et MERRI G03 perçues en C1 2015</t>
        </r>
      </text>
    </comment>
    <comment ref="F1" authorId="0">
      <text>
        <r>
          <rPr>
            <b/>
            <sz val="9"/>
            <color indexed="81"/>
            <rFont val="Tahoma"/>
            <charset val="1"/>
          </rPr>
          <t>Laure:</t>
        </r>
        <r>
          <rPr>
            <sz val="9"/>
            <color indexed="81"/>
            <rFont val="Tahoma"/>
            <charset val="1"/>
          </rPr>
          <t xml:space="preserve">
Dû au gel partiel de la dotation MERRI Actes HN en 2014</t>
        </r>
      </text>
    </comment>
    <comment ref="G1" authorId="0">
      <text>
        <r>
          <rPr>
            <b/>
            <sz val="9"/>
            <color indexed="81"/>
            <rFont val="Tahoma"/>
            <charset val="1"/>
          </rPr>
          <t>Laure:</t>
        </r>
        <r>
          <rPr>
            <sz val="9"/>
            <color indexed="81"/>
            <rFont val="Tahoma"/>
            <charset val="1"/>
          </rPr>
          <t xml:space="preserve">
Somme dotations (colonne E) - Rattrapage (colonne F)</t>
        </r>
      </text>
    </comment>
    <comment ref="H1" authorId="0">
      <text>
        <r>
          <rPr>
            <b/>
            <sz val="9"/>
            <color indexed="81"/>
            <rFont val="Tahoma"/>
            <charset val="1"/>
          </rPr>
          <t>Laure:</t>
        </r>
        <r>
          <rPr>
            <sz val="9"/>
            <color indexed="81"/>
            <rFont val="Tahoma"/>
            <charset val="1"/>
          </rPr>
          <t xml:space="preserve">
75% de la dotation 2015 sans rattrapage (colonne G)</t>
        </r>
      </text>
    </comment>
  </commentList>
</comments>
</file>

<file path=xl/sharedStrings.xml><?xml version="1.0" encoding="utf-8"?>
<sst xmlns="http://schemas.openxmlformats.org/spreadsheetml/2006/main" count="1501" uniqueCount="755">
  <si>
    <t>Finess ARBUST</t>
  </si>
  <si>
    <t>Raison Sociale</t>
  </si>
  <si>
    <t>Catégorie</t>
  </si>
  <si>
    <t>Région</t>
  </si>
  <si>
    <t>Somme des dotations 2015 Labos et Actes HN</t>
  </si>
  <si>
    <t>Rattrapage 2015</t>
  </si>
  <si>
    <t>Dotations 2015 sans rattrapage</t>
  </si>
  <si>
    <t>Dotation C1 2016
75% des dotations 2015</t>
  </si>
  <si>
    <t>510000029</t>
  </si>
  <si>
    <t>CHR DE REIMS</t>
  </si>
  <si>
    <t>CHR/U</t>
  </si>
  <si>
    <t>Alsace Champagne-Ardennes Lorraine</t>
  </si>
  <si>
    <t>570023630</t>
  </si>
  <si>
    <t>HOPITAUX PRIVES DE METZ</t>
  </si>
  <si>
    <t>EBNL</t>
  </si>
  <si>
    <t>550003354</t>
  </si>
  <si>
    <t>CENTRE HOSPITALIER DE BAR LE DUC</t>
  </si>
  <si>
    <t>CH</t>
  </si>
  <si>
    <t>540000767</t>
  </si>
  <si>
    <t>CENTRE HOSPITALIER DE BRIEY</t>
  </si>
  <si>
    <t>510000037</t>
  </si>
  <si>
    <t>CENTRE HOSPITALIER DE CHALONS</t>
  </si>
  <si>
    <t>520780032</t>
  </si>
  <si>
    <t>CENTRE HOSPITALIER DE CHAUMONT</t>
  </si>
  <si>
    <t>680000973</t>
  </si>
  <si>
    <t>CENTRE HOSPITALIER DE COLMAR</t>
  </si>
  <si>
    <t>670780337</t>
  </si>
  <si>
    <t>CENTRE HOSPITALIER DE HAGUENAU</t>
  </si>
  <si>
    <t>520780057</t>
  </si>
  <si>
    <t>CENTRE HOSPITALIER DE LANGRES</t>
  </si>
  <si>
    <t>CENTRE HOSPITALIER DE REMIREMONT</t>
  </si>
  <si>
    <t>CENTRE HOSPITALIER DE SAINT-DIE</t>
  </si>
  <si>
    <t>670780691</t>
  </si>
  <si>
    <t>CENTRE HOSPITALIER DE SELESTAT</t>
  </si>
  <si>
    <t>100000017</t>
  </si>
  <si>
    <t>CENTRE HOSPITALIER DE TROYES</t>
  </si>
  <si>
    <t>550006795</t>
  </si>
  <si>
    <t>CENTRE HOSPITALIER DE VERDUN/SAINT MIHIEL</t>
  </si>
  <si>
    <t>570000158</t>
  </si>
  <si>
    <t>CENTRE HOSPITALIER DU PARC - SARREGUEMINES</t>
  </si>
  <si>
    <t>670000033</t>
  </si>
  <si>
    <t>CENTRE PAUL STRAUSS</t>
  </si>
  <si>
    <t>CLCC</t>
  </si>
  <si>
    <t>510000060</t>
  </si>
  <si>
    <t>CH AUBAN MOET A EPERNAY</t>
  </si>
  <si>
    <t>080000615</t>
  </si>
  <si>
    <t>CH DE CHARLEVILLE MEZIERES</t>
  </si>
  <si>
    <t>520780073</t>
  </si>
  <si>
    <t>CH DE ST DIZIER</t>
  </si>
  <si>
    <t>670780543</t>
  </si>
  <si>
    <t>CH DE WISSEMBOURG</t>
  </si>
  <si>
    <t>CH ROBERT PAX</t>
  </si>
  <si>
    <t>670780345</t>
  </si>
  <si>
    <t>CH SAINTE-CATHERINE DE SAVERNE</t>
  </si>
  <si>
    <t>570015099</t>
  </si>
  <si>
    <t>CH SARREBOURG</t>
  </si>
  <si>
    <t>880007299</t>
  </si>
  <si>
    <t>CHI DE L'OUEST VOSGIEN</t>
  </si>
  <si>
    <t>CHI EMILE DURKHEIM  EPINAL</t>
  </si>
  <si>
    <t>570025254</t>
  </si>
  <si>
    <t>CHIC UNISANTÉ</t>
  </si>
  <si>
    <t>CHR/U METZ-THIONVILLE</t>
  </si>
  <si>
    <t>540023264</t>
  </si>
  <si>
    <t>CHU DE NANCY</t>
  </si>
  <si>
    <t>670000082</t>
  </si>
  <si>
    <t>CLINIQUE ADASSA</t>
  </si>
  <si>
    <t>670780170</t>
  </si>
  <si>
    <t>CLINIQUE DE L'ORANGERIE STRASB.</t>
  </si>
  <si>
    <t>Clinique</t>
  </si>
  <si>
    <t>670016237</t>
  </si>
  <si>
    <t>CLINIQUE SAINTE ODILE</t>
  </si>
  <si>
    <t>670780188</t>
  </si>
  <si>
    <t>GROUPE HOSPITALIER SAINT VINCENT</t>
  </si>
  <si>
    <t>680020336</t>
  </si>
  <si>
    <t>GRPE HOSP REGION MULHOUSE ET SUD ALSACE</t>
  </si>
  <si>
    <t>570000646</t>
  </si>
  <si>
    <t>HOPITAL CLINIQUE CLAUDE BERNARD METZ</t>
  </si>
  <si>
    <t>670780055</t>
  </si>
  <si>
    <t>HOPITAUX UNIVERSITAIRES DE STRASBOURG</t>
  </si>
  <si>
    <t>HOSPITALOR</t>
  </si>
  <si>
    <t>540001286</t>
  </si>
  <si>
    <t>INSTITUT DE CANCEROLOGIE DE LORRAINE</t>
  </si>
  <si>
    <t>510000516</t>
  </si>
  <si>
    <t>INSTITUT JEAN GODINOT</t>
  </si>
  <si>
    <t>510000185</t>
  </si>
  <si>
    <t>POLYCLINIQUE COURLANCY - REIMS</t>
  </si>
  <si>
    <t>POLYCLINIQUE COURLANCY</t>
  </si>
  <si>
    <t>540000486</t>
  </si>
  <si>
    <t>POLYCLINIQUE DE GENTILLY NANCY</t>
  </si>
  <si>
    <t>540000478</t>
  </si>
  <si>
    <t>POLYCLINIQUE LOUIS PASTEUR ESSEY LES NANCY</t>
  </si>
  <si>
    <t>540020112</t>
  </si>
  <si>
    <t>SYNDICAT INTERHOSPITALIER SINCAL</t>
  </si>
  <si>
    <t>640780433</t>
  </si>
  <si>
    <t>CLINIQUE SAINT-ETIENNE ET PAYS BASQUE (CAPIO)</t>
  </si>
  <si>
    <t>Aquitaine Limousin Poitou-Charente</t>
  </si>
  <si>
    <t>160014411</t>
  </si>
  <si>
    <t>CENTRE HOSP INTERCOMMUNAL DU PAYS DE COGNAC</t>
  </si>
  <si>
    <t>470000316</t>
  </si>
  <si>
    <t>CENTRE HOSPITALIER AGEN</t>
  </si>
  <si>
    <t>330781204</t>
  </si>
  <si>
    <t>CENTRE HOSPITALIER D'ARCACHON JEAN HAMEAU</t>
  </si>
  <si>
    <t>230780041</t>
  </si>
  <si>
    <t>CENTRE HOSPITALIER DE GUERET</t>
  </si>
  <si>
    <t>330781253</t>
  </si>
  <si>
    <t>CENTRE HOSPITALIER DE LIBOURNE</t>
  </si>
  <si>
    <t>400011177</t>
  </si>
  <si>
    <t>CENTRE HOSPITALIER DE MONT DE MARSAN</t>
  </si>
  <si>
    <t>640781290</t>
  </si>
  <si>
    <t>CENTRE HOSPITALIER DE PAU</t>
  </si>
  <si>
    <t>CENTRE HOSPITALIER DE ROCHEFORT</t>
  </si>
  <si>
    <t>170780191</t>
  </si>
  <si>
    <t>CENTRE HOSPITALIER DE ROYAN</t>
  </si>
  <si>
    <t>170780175</t>
  </si>
  <si>
    <t>CENTRE HOSPITALIER DE SAINTONGE</t>
  </si>
  <si>
    <t>CENTRE HOSPITALIER DE ST-JUNIEN</t>
  </si>
  <si>
    <t>190000042</t>
  </si>
  <si>
    <t>CENTRE HOSPITALIER DUBOIS BRIVE</t>
  </si>
  <si>
    <t>CENTRE HOSPITALIER GEORGES RENON</t>
  </si>
  <si>
    <t>330027509</t>
  </si>
  <si>
    <t>CENTRE HOSPITALIER INTERCOMMUNAL SUD GIRONDE</t>
  </si>
  <si>
    <t>240000059</t>
  </si>
  <si>
    <t>CH BERGERAC</t>
  </si>
  <si>
    <t>240000117</t>
  </si>
  <si>
    <t>CH DE PERIGUEUX</t>
  </si>
  <si>
    <t>CHIC COTE BASQUE</t>
  </si>
  <si>
    <t>860013077</t>
  </si>
  <si>
    <t>CHR/U DE POITIERS</t>
  </si>
  <si>
    <t>870000015</t>
  </si>
  <si>
    <t>CHU DE LIMOGES</t>
  </si>
  <si>
    <t>330781196</t>
  </si>
  <si>
    <t>CHU HOPITAUX DE BORDEAUX</t>
  </si>
  <si>
    <t>470000027</t>
  </si>
  <si>
    <t>CLINIQUE ESQUIROL - SAINT-HILAIRE</t>
  </si>
  <si>
    <t>330780537</t>
  </si>
  <si>
    <t>CLINIQUE MEDICO CHIRURGICALE WALLERSTEIN</t>
  </si>
  <si>
    <t>330780081</t>
  </si>
  <si>
    <t>CLINIQUE SAINT AUGUSTIN</t>
  </si>
  <si>
    <t>400780284</t>
  </si>
  <si>
    <t>CLINIQUE ST-VINCENT DE PAUL</t>
  </si>
  <si>
    <t>330780115</t>
  </si>
  <si>
    <t>CLINIQUE TIVOLI - DUCOS</t>
  </si>
  <si>
    <t>170023279</t>
  </si>
  <si>
    <t>GROUPE HOSPITALIER LA ROCHELLE-RE-AUNIS</t>
  </si>
  <si>
    <t>860013382</t>
  </si>
  <si>
    <t>GROUPE HOSPITALIER NORD VIENNE</t>
  </si>
  <si>
    <t>330000662</t>
  </si>
  <si>
    <t>INSTITUT BERGONIE</t>
  </si>
  <si>
    <t>POLYCLINIQUE BX-NORD AQUITAINE</t>
  </si>
  <si>
    <t>330781402</t>
  </si>
  <si>
    <t>POLYCLINIQUE DE BORDEAUX - TONDU</t>
  </si>
  <si>
    <t>860010321</t>
  </si>
  <si>
    <t>POLYCLNIQUE DE POITIERS</t>
  </si>
  <si>
    <t>870000288</t>
  </si>
  <si>
    <t>SAS POLYCLINIQUE DE LIMOGES - SITE CLINIQUE FRANÇOIS CHENIEUX</t>
  </si>
  <si>
    <t>330781287</t>
  </si>
  <si>
    <t>CH CHARLES PERRENS</t>
  </si>
  <si>
    <t>EPSM</t>
  </si>
  <si>
    <t>860780048</t>
  </si>
  <si>
    <t>CH HENRI LABORIT</t>
  </si>
  <si>
    <t>CH AUXERRE</t>
  </si>
  <si>
    <t>Bourgogne Franche-Comté</t>
  </si>
  <si>
    <t>210780714</t>
  </si>
  <si>
    <t>CH BEAUNE</t>
  </si>
  <si>
    <t>900000365</t>
  </si>
  <si>
    <t>CH BELFORT - MONTBELIARD</t>
  </si>
  <si>
    <t>CH DE L'AGGLOMÉRATION DE NEVERS</t>
  </si>
  <si>
    <t>710780263</t>
  </si>
  <si>
    <t>CH LES CHANAUX MACON</t>
  </si>
  <si>
    <t>390780146</t>
  </si>
  <si>
    <t>CH LONS-LE-SAUNIER</t>
  </si>
  <si>
    <t>CH LOUIS PASTEUR DOLE</t>
  </si>
  <si>
    <t>710780644</t>
  </si>
  <si>
    <t>CH PARAY-LE-MONIAL</t>
  </si>
  <si>
    <t>890970569</t>
  </si>
  <si>
    <t>CH SENS</t>
  </si>
  <si>
    <t>710780958</t>
  </si>
  <si>
    <t>CH W. MOREY CHALON S/SAONE</t>
  </si>
  <si>
    <t>250000452</t>
  </si>
  <si>
    <t>CHI DE HAUTE COMTE</t>
  </si>
  <si>
    <t>CHI DE LA HAUTE-SAONE</t>
  </si>
  <si>
    <t>210780607</t>
  </si>
  <si>
    <t>CHS LA CHARTREUSE DIJON</t>
  </si>
  <si>
    <t>250000015</t>
  </si>
  <si>
    <t>CHU BESANCON</t>
  </si>
  <si>
    <t>210780581</t>
  </si>
  <si>
    <t>CHU DIJON</t>
  </si>
  <si>
    <t>210987731</t>
  </si>
  <si>
    <t>CLCC GEORGES-FRANCOIS LECLERC</t>
  </si>
  <si>
    <t>210780789</t>
  </si>
  <si>
    <t>CLINIQUE MUTUALISTE BENIGNE JOLY TALANT</t>
  </si>
  <si>
    <t>CLINIQUE SAINT-VINCENT</t>
  </si>
  <si>
    <t>210011789</t>
  </si>
  <si>
    <t>GCS "GROUPEMENT DU GRAND-EST-G.G.EST" CHU DIJON</t>
  </si>
  <si>
    <t>GCS</t>
  </si>
  <si>
    <t>710976705</t>
  </si>
  <si>
    <t>SIH CH MONTCEAU-LES-MINES</t>
  </si>
  <si>
    <t>290000975</t>
  </si>
  <si>
    <t>CENTRE HELIO MARIN ROSCOFF</t>
  </si>
  <si>
    <t>Bretagne</t>
  </si>
  <si>
    <t>560023210</t>
  </si>
  <si>
    <t>CH BRETAGNE ATLANTIQUE - VANNES</t>
  </si>
  <si>
    <t>560005746</t>
  </si>
  <si>
    <t>CH BRETAGNE SUD - LORIENT</t>
  </si>
  <si>
    <t>560014748</t>
  </si>
  <si>
    <t>CH CENTRE BRETAGNE - PONTIVY</t>
  </si>
  <si>
    <t>350000030</t>
  </si>
  <si>
    <t>CH DE FOUGERES</t>
  </si>
  <si>
    <t>CH DE LANNION</t>
  </si>
  <si>
    <t>220000152</t>
  </si>
  <si>
    <t>CH DE PAIMPOL</t>
  </si>
  <si>
    <t>290000306</t>
  </si>
  <si>
    <t>CH DE QUIMPERLE</t>
  </si>
  <si>
    <t>350000048</t>
  </si>
  <si>
    <t>CH DE REDON</t>
  </si>
  <si>
    <t>290021542</t>
  </si>
  <si>
    <t>CH DES PAYS DE MORLAIX</t>
  </si>
  <si>
    <t>CH SAINT BRIEUC</t>
  </si>
  <si>
    <t>350000022</t>
  </si>
  <si>
    <t>CH SAINT MALO</t>
  </si>
  <si>
    <t>290020700</t>
  </si>
  <si>
    <t>CHIC DE QUIMPER</t>
  </si>
  <si>
    <t>350000121</t>
  </si>
  <si>
    <t>CHP ST-GREGOIRE</t>
  </si>
  <si>
    <t>290000017</t>
  </si>
  <si>
    <t>CHR/UU DE BREST</t>
  </si>
  <si>
    <t>350005179</t>
  </si>
  <si>
    <t>CHU DE RENNES</t>
  </si>
  <si>
    <t>560002511</t>
  </si>
  <si>
    <t>CLINIQUE DU TER PLOEMEUR</t>
  </si>
  <si>
    <t>290004142</t>
  </si>
  <si>
    <t>CLINIQUE GRAND LARGE BREST</t>
  </si>
  <si>
    <t>350000139</t>
  </si>
  <si>
    <t>CLINIQUE MUTUALISTE LA SAGESSE - RENNES</t>
  </si>
  <si>
    <t>560002933</t>
  </si>
  <si>
    <t>CLINIQUE MUTUALISTE PORTE DE L'ORIENT- LORIENT</t>
  </si>
  <si>
    <t>350002200</t>
  </si>
  <si>
    <t>CLINIQUE SAINT YVES - RENNES</t>
  </si>
  <si>
    <t>350002812</t>
  </si>
  <si>
    <t>CRLCC EUGÈNE MARQUIS RENNES</t>
  </si>
  <si>
    <t>290019777</t>
  </si>
  <si>
    <t>POLYCLINIQUE DE KERAUDREN BREST</t>
  </si>
  <si>
    <t>450000104</t>
  </si>
  <si>
    <t>CENTRE HOSPITALIER AGGLOMERATION MONTARGOISE</t>
  </si>
  <si>
    <t>Centre Val de Loire</t>
  </si>
  <si>
    <t>410000087</t>
  </si>
  <si>
    <t>CENTRE HOSPITALIER DE BLOIS</t>
  </si>
  <si>
    <t>280000134</t>
  </si>
  <si>
    <t>CENTRE HOSPITALIER DE CHARTRES</t>
  </si>
  <si>
    <t>280500075</t>
  </si>
  <si>
    <t>CENTRE HOSPITALIER DE CHATEAUDUN</t>
  </si>
  <si>
    <t>360000053</t>
  </si>
  <si>
    <t>CENTRE HOSPITALIER DE CHATEAUROUX</t>
  </si>
  <si>
    <t>280000183</t>
  </si>
  <si>
    <t>CENTRE HOSPITALIER DE DREUX</t>
  </si>
  <si>
    <t>180000051</t>
  </si>
  <si>
    <t>CENTRE HOSPITALIER DE VIERZON</t>
  </si>
  <si>
    <t>370000606</t>
  </si>
  <si>
    <t>CENTRE HOSPITALIER DU CHINONAIS</t>
  </si>
  <si>
    <t>180000028</t>
  </si>
  <si>
    <t>CENTRE HOSPITALIER JACQUES CŒUR DE BOURGES</t>
  </si>
  <si>
    <t>450000088</t>
  </si>
  <si>
    <t>CENTRE HOSPITALIER REGIONAL D'ORLEANS</t>
  </si>
  <si>
    <t>410000103</t>
  </si>
  <si>
    <t>CH DE ROMORANTIN-LANTHENAY</t>
  </si>
  <si>
    <t>370000481</t>
  </si>
  <si>
    <t>CHR/UU DE TOURS</t>
  </si>
  <si>
    <t>410004998</t>
  </si>
  <si>
    <t>CLINIQUE DU SAINT COEUR</t>
  </si>
  <si>
    <t>370000085</t>
  </si>
  <si>
    <t>CLINIQUE SAINT-GATIEN</t>
  </si>
  <si>
    <t>370007569</t>
  </si>
  <si>
    <t>POLE SANTE LEONARD DE VINCI</t>
  </si>
  <si>
    <t>450010079</t>
  </si>
  <si>
    <t>POLYCLINIQUE DES LONGUES ALLEES</t>
  </si>
  <si>
    <t>2A0000014</t>
  </si>
  <si>
    <t>CENTRE HOSPITALIER D'AJACCIO</t>
  </si>
  <si>
    <t>Corse</t>
  </si>
  <si>
    <t>2A0000386</t>
  </si>
  <si>
    <t>CH DE CASTELLUCCIO</t>
  </si>
  <si>
    <t>AP-HP</t>
  </si>
  <si>
    <t>Ile-de-France</t>
  </si>
  <si>
    <t>920110020</t>
  </si>
  <si>
    <t>CASH DE NANTERRE</t>
  </si>
  <si>
    <t>920000684</t>
  </si>
  <si>
    <t>CENTRE CHIRURGICAL MARIE LANNELONGUE</t>
  </si>
  <si>
    <t>920300936</t>
  </si>
  <si>
    <t>CENTRE CHIRURGICAL VAL D'OR</t>
  </si>
  <si>
    <t>930110036</t>
  </si>
  <si>
    <t>CH ANDRE GREGOIRE</t>
  </si>
  <si>
    <t>770110013</t>
  </si>
  <si>
    <t>CH ARBELTIER DE COULOMMIERS</t>
  </si>
  <si>
    <t>770110021</t>
  </si>
  <si>
    <t>CH DE FONTAINEBLEAU</t>
  </si>
  <si>
    <t>950110049</t>
  </si>
  <si>
    <t>CH DE GONESSE</t>
  </si>
  <si>
    <t>770170017</t>
  </si>
  <si>
    <t>CH DE MARNE-LA-VALLEE</t>
  </si>
  <si>
    <t>770700185</t>
  </si>
  <si>
    <t>CH DE MEAUX</t>
  </si>
  <si>
    <t>770110062</t>
  </si>
  <si>
    <t>CH DE MONTEREAU</t>
  </si>
  <si>
    <t>770130052</t>
  </si>
  <si>
    <t>CH DE NEMOURS</t>
  </si>
  <si>
    <t>780110052</t>
  </si>
  <si>
    <t>CH DE RAMBOUILLET</t>
  </si>
  <si>
    <t>930110051</t>
  </si>
  <si>
    <t>CH DE ST-DENIS</t>
  </si>
  <si>
    <t>780110078</t>
  </si>
  <si>
    <t>CH DE VERSAILLES</t>
  </si>
  <si>
    <t>910110063</t>
  </si>
  <si>
    <t>CH D'ORSAY</t>
  </si>
  <si>
    <t>940110018</t>
  </si>
  <si>
    <t>CH INTERCOMMUNAL DE CRETEIL</t>
  </si>
  <si>
    <t>780002697</t>
  </si>
  <si>
    <t>CH INTERCOMMUNAL DE MEULAN-LES MUREAUX</t>
  </si>
  <si>
    <t>780001236</t>
  </si>
  <si>
    <t>CH INTERCOMMUNAL DE POISSY ST-GERMAIN</t>
  </si>
  <si>
    <t>CH LEON BINET DE PROVINS</t>
  </si>
  <si>
    <t>910110055</t>
  </si>
  <si>
    <t>CH LONGJUMEAU</t>
  </si>
  <si>
    <t>CH MARC JACQUET</t>
  </si>
  <si>
    <t>950110080</t>
  </si>
  <si>
    <t>CH RENE DUBOS</t>
  </si>
  <si>
    <t>930110069</t>
  </si>
  <si>
    <t>CH ROBERT BALLANGER</t>
  </si>
  <si>
    <t>CH SAINTE-ANNE</t>
  </si>
  <si>
    <t>910019447</t>
  </si>
  <si>
    <t>CH SUD ESSONNE-DOURDAN-ETAMPES</t>
  </si>
  <si>
    <t>910002773</t>
  </si>
  <si>
    <t>CH SUD-FRANCILIEN</t>
  </si>
  <si>
    <t>950110015</t>
  </si>
  <si>
    <t>CH VICTOR DUPOUY</t>
  </si>
  <si>
    <t>920026374</t>
  </si>
  <si>
    <t>CHI DE COURBEVOIE-NEUILLY-PUTEAUX</t>
  </si>
  <si>
    <t>940110042</t>
  </si>
  <si>
    <t>CHI DE VILLENEUVE-ST-GEORGES</t>
  </si>
  <si>
    <t>750110025</t>
  </si>
  <si>
    <t>CHNO DES QUINZE-VINGT PARIS</t>
  </si>
  <si>
    <t>950807982</t>
  </si>
  <si>
    <t>CLINIQUE CLAUDE BERNARD</t>
  </si>
  <si>
    <t>910150028</t>
  </si>
  <si>
    <t>CMC DE BLIGNY</t>
  </si>
  <si>
    <t>750000549</t>
  </si>
  <si>
    <t>FONDATION OPHTALMOLOGIQUE ROTHSCHILD</t>
  </si>
  <si>
    <t>750300121</t>
  </si>
  <si>
    <t>FONDATION SAINT JEAN DE DIEU - CLINIQUE OUDINOT</t>
  </si>
  <si>
    <t>G.H.E.M. - HOPITAL SIMONE VEIL</t>
  </si>
  <si>
    <t>GCS CNCR</t>
  </si>
  <si>
    <t>GCS GDS Recherche et enseignement</t>
  </si>
  <si>
    <t xml:space="preserve">GCS GROUPE HOSP DE L'EST FRANCILIEN </t>
  </si>
  <si>
    <t>750050940</t>
  </si>
  <si>
    <t>GCS UNICANCER</t>
  </si>
  <si>
    <t>750006728</t>
  </si>
  <si>
    <t>GROUPE HOSPITALIER DIACONESSES CROIX SAINT-SIMON</t>
  </si>
  <si>
    <t>930021480</t>
  </si>
  <si>
    <t>GROUPE HOSPITALIER INTERCOMMUNAL LE RAINCY - MONTFERMEIL</t>
  </si>
  <si>
    <t>750000523</t>
  </si>
  <si>
    <t>GROUPE HOSPITALIER PARIS SAINT-JOSEPH</t>
  </si>
  <si>
    <t>940000664</t>
  </si>
  <si>
    <t>GUSTAVE ROUSSY</t>
  </si>
  <si>
    <t>920000650</t>
  </si>
  <si>
    <t>HOPITAL FOCH</t>
  </si>
  <si>
    <t>920300043</t>
  </si>
  <si>
    <t>HOPITAL PRIVE D ANTONY</t>
  </si>
  <si>
    <t>910300219</t>
  </si>
  <si>
    <t>HOPITAL PRIVE JACQUES CARTIER</t>
  </si>
  <si>
    <t>940000649</t>
  </si>
  <si>
    <t>HOPITAL SAINT-CAMILLE - BRY S/MARNE</t>
  </si>
  <si>
    <t>750160012</t>
  </si>
  <si>
    <t>INSTITUT CURIE - Paris Saint-Cloud</t>
  </si>
  <si>
    <t>750150104</t>
  </si>
  <si>
    <t>INSTITUT MUTUALISTE MONTSOURIS</t>
  </si>
  <si>
    <t>940016819</t>
  </si>
  <si>
    <t>LES HOPITAUX DE SAINT MAURICE</t>
  </si>
  <si>
    <t>750150187</t>
  </si>
  <si>
    <t>MAISON MEDICALE JEANNE GARNIER</t>
  </si>
  <si>
    <t>770300275</t>
  </si>
  <si>
    <t>POLYCLINIQUE DE LA FORET</t>
  </si>
  <si>
    <t>920813623</t>
  </si>
  <si>
    <t>SANTE SERVICE</t>
  </si>
  <si>
    <t>300780046</t>
  </si>
  <si>
    <t>CENTRE HOSPITALIER ALES - CEVENNES</t>
  </si>
  <si>
    <t xml:space="preserve">Midi-Pyrénées Languedoc-Roussillon </t>
  </si>
  <si>
    <t>650780166</t>
  </si>
  <si>
    <t>CENTRE HOSPITALIER BAGNERES DE BIGORRE</t>
  </si>
  <si>
    <t>300780053</t>
  </si>
  <si>
    <t>CENTRE HOSPITALIER BAGNOLS SUR CEZE</t>
  </si>
  <si>
    <t>340780055</t>
  </si>
  <si>
    <t>CENTRE HOSPITALIER BEZIERS</t>
  </si>
  <si>
    <t>110780061</t>
  </si>
  <si>
    <t>CENTRE HOSPITALIER CARCASSONNE</t>
  </si>
  <si>
    <t>810000331</t>
  </si>
  <si>
    <t>CENTRE HOSPITALIER D'ALBI</t>
  </si>
  <si>
    <t>810000455</t>
  </si>
  <si>
    <t>CENTRE HOSPITALIER DE LAVAUR</t>
  </si>
  <si>
    <t>820000016</t>
  </si>
  <si>
    <t>CENTRE HOSPITALIER DE MONTAUBAN</t>
  </si>
  <si>
    <t>460780216</t>
  </si>
  <si>
    <t>CENTRE HOSPITALIER JEAN ROUGIER CAHOR</t>
  </si>
  <si>
    <t>650780158</t>
  </si>
  <si>
    <t>CENTRE HOSPITALIER LOURDES</t>
  </si>
  <si>
    <t>110780137</t>
  </si>
  <si>
    <t>CENTRE HOSPITALIER NARBONNE</t>
  </si>
  <si>
    <t>660780180</t>
  </si>
  <si>
    <t>CENTRE HOSPITALIER PERPIGNAN</t>
  </si>
  <si>
    <t>120780044</t>
  </si>
  <si>
    <t>CH "HOPITAL JACQUES PUEL" DE RODEZ</t>
  </si>
  <si>
    <t>CH DE MILLAU</t>
  </si>
  <si>
    <t>CH DE SAINT-AFFRIQUE</t>
  </si>
  <si>
    <t>120780069</t>
  </si>
  <si>
    <t>CH VILLEFRANCHE DE ROUERGUE</t>
  </si>
  <si>
    <t>090781774</t>
  </si>
  <si>
    <t>CHI DU VAL D'ARIEGE</t>
  </si>
  <si>
    <t>340780477</t>
  </si>
  <si>
    <t>CHU MONTPELLIER</t>
  </si>
  <si>
    <t>300780038</t>
  </si>
  <si>
    <t>CHU NIMES</t>
  </si>
  <si>
    <t>310780382</t>
  </si>
  <si>
    <t>CLINIQUE AMBROISE PARE</t>
  </si>
  <si>
    <t>340780642</t>
  </si>
  <si>
    <t>CLINIQUE BEAU SOLEIL</t>
  </si>
  <si>
    <t>310781000</t>
  </si>
  <si>
    <t>CLINIQUE DES CEDRES</t>
  </si>
  <si>
    <t>310781505</t>
  </si>
  <si>
    <t>CLINIQUE D'OCCITANIE</t>
  </si>
  <si>
    <t>310780150</t>
  </si>
  <si>
    <t>CLINIQUE MEDIPOLE GARONNE</t>
  </si>
  <si>
    <t>110780483</t>
  </si>
  <si>
    <t>CLINIQUE MONTREAL</t>
  </si>
  <si>
    <t>310780101</t>
  </si>
  <si>
    <t>CLINIQUE SAINT JEAN LANGUEDOC</t>
  </si>
  <si>
    <t>660780784</t>
  </si>
  <si>
    <t>CLINIQUE SAINT PIERRE</t>
  </si>
  <si>
    <t>310781406</t>
  </si>
  <si>
    <t>HOTEL DIEU ST-JACQUES CHU DE TOULOUSE</t>
  </si>
  <si>
    <t>340000207</t>
  </si>
  <si>
    <t>ICM (INSTITUT REGIONAL DU CANCER DE MONTPELLIER)</t>
  </si>
  <si>
    <t>310782347</t>
  </si>
  <si>
    <t>INSTITUT CLAUDIUS REGAUD</t>
  </si>
  <si>
    <t>340011295</t>
  </si>
  <si>
    <t>LES HOPITAUX DU BASSIN DE THAU</t>
  </si>
  <si>
    <t>310780283</t>
  </si>
  <si>
    <t>NOUVELLE CLINIQUE DE L'UNION</t>
  </si>
  <si>
    <t>340015965</t>
  </si>
  <si>
    <t>POLYCLINIQUE SAINT PRIVAT</t>
  </si>
  <si>
    <t>660790387</t>
  </si>
  <si>
    <t>POLYCLINIQUE SAINT ROCH</t>
  </si>
  <si>
    <t>650780679</t>
  </si>
  <si>
    <t>S.A. CLINIQUE DE L'ORMEAU</t>
  </si>
  <si>
    <t>310780259</t>
  </si>
  <si>
    <t>S.A. CLINIQUE PASTEUR</t>
  </si>
  <si>
    <t>300780152</t>
  </si>
  <si>
    <t>SA HOPITAL PRIVE LES FRANCISCAINES</t>
  </si>
  <si>
    <t>800000028</t>
  </si>
  <si>
    <t>CENTRE HOSPITALIER D'ABBEVILLE</t>
  </si>
  <si>
    <t>Nord-Pas-de-Calais Picardie</t>
  </si>
  <si>
    <t>600100713</t>
  </si>
  <si>
    <t>CENTRE HOSPITALIER DE BEAUVAIS</t>
  </si>
  <si>
    <t>CENTRE HOSPITALIER DE CHATEAU THIERRY</t>
  </si>
  <si>
    <t>CENTRE HOSPITALIER DE LAON</t>
  </si>
  <si>
    <t>020000063</t>
  </si>
  <si>
    <t>CENTRE HOSPITALIER DE SAINT QUENTIN</t>
  </si>
  <si>
    <t>620118513</t>
  </si>
  <si>
    <t>CENTRE MCO COTE D'OPALE</t>
  </si>
  <si>
    <t>620100057</t>
  </si>
  <si>
    <t>CH ARRAS</t>
  </si>
  <si>
    <t>620103432</t>
  </si>
  <si>
    <t>CH ARRONDISSEMENT DE MONTREUIL</t>
  </si>
  <si>
    <t>620100651</t>
  </si>
  <si>
    <t>CH BETHUNE</t>
  </si>
  <si>
    <t>620103440</t>
  </si>
  <si>
    <t>CH BOULOGNE-SUR-MER</t>
  </si>
  <si>
    <t>620101337</t>
  </si>
  <si>
    <t>CH CALAIS</t>
  </si>
  <si>
    <t>590781605</t>
  </si>
  <si>
    <t>CH CAMBRAI</t>
  </si>
  <si>
    <t>590783239</t>
  </si>
  <si>
    <t>CH DOUAI</t>
  </si>
  <si>
    <t>590781415</t>
  </si>
  <si>
    <t>CH DUNKERQUE</t>
  </si>
  <si>
    <t>590782652</t>
  </si>
  <si>
    <t>CH HAZEBROUCK</t>
  </si>
  <si>
    <t>590781670</t>
  </si>
  <si>
    <t>CH LE QUESNOY</t>
  </si>
  <si>
    <t>CH LENS</t>
  </si>
  <si>
    <t>590782421</t>
  </si>
  <si>
    <t>CH ROUBAIX</t>
  </si>
  <si>
    <t>590781902</t>
  </si>
  <si>
    <t>CH TOURCOING</t>
  </si>
  <si>
    <t>590782215</t>
  </si>
  <si>
    <t>CH VALENCIENNES</t>
  </si>
  <si>
    <t>600100721</t>
  </si>
  <si>
    <t>CHICN - CENTRE HOSPITALIER INTERCOMMUNAL COMPIEGNE NOYON</t>
  </si>
  <si>
    <t>590780193</t>
  </si>
  <si>
    <t>CHR/U LILLE</t>
  </si>
  <si>
    <t>800000044</t>
  </si>
  <si>
    <t>CHU AMIENS</t>
  </si>
  <si>
    <t>590000188</t>
  </si>
  <si>
    <t>CLCC OSCAR LAMBRET LILLE</t>
  </si>
  <si>
    <t>620100750</t>
  </si>
  <si>
    <t>590780250</t>
  </si>
  <si>
    <t>CLINIQUE LILLE-SUD</t>
  </si>
  <si>
    <t>620000026</t>
  </si>
  <si>
    <t>ETABLISSEMENT HOPALE BERCK</t>
  </si>
  <si>
    <t>590051801</t>
  </si>
  <si>
    <t>GCS DU GPT DES HOPITAUX DE L'ICL</t>
  </si>
  <si>
    <t>620001834</t>
  </si>
  <si>
    <t>GROUPE AHNAC</t>
  </si>
  <si>
    <t>600101984</t>
  </si>
  <si>
    <t>GROUPEMENT HOSPITALIER PUBLIC DU SUD DE L'OISE</t>
  </si>
  <si>
    <t>590780383</t>
  </si>
  <si>
    <t>POLYCLINIQUE DE LA LOUVIERE</t>
  </si>
  <si>
    <t>590780268</t>
  </si>
  <si>
    <t>POLYCLINIQUE DU BOIS</t>
  </si>
  <si>
    <t>590008041</t>
  </si>
  <si>
    <t>POLYCLINIQUE VAUBAN</t>
  </si>
  <si>
    <t>800009920</t>
  </si>
  <si>
    <t>SA CLINIQUE VICTOR PAUCHET</t>
  </si>
  <si>
    <t>800013179</t>
  </si>
  <si>
    <t>CLINIQUE DE L'EUROPE</t>
  </si>
  <si>
    <t>CENTRE FRANCOIS BACLESSE - CAEN</t>
  </si>
  <si>
    <t>Normandie</t>
  </si>
  <si>
    <t>610780082</t>
  </si>
  <si>
    <t>CENTRE HOSPITALIER ALENCON</t>
  </si>
  <si>
    <t>CENTRE HOSPITALIER ARGENTAN</t>
  </si>
  <si>
    <t>140000035</t>
  </si>
  <si>
    <t>CENTRE HOSPITALIER DE LISIEUX</t>
  </si>
  <si>
    <t>610780165</t>
  </si>
  <si>
    <t>CENTRE HOSPITALIER JACQUES MONOD - FLERS</t>
  </si>
  <si>
    <t>CENTRE HOSPITALIER L'AIGLE</t>
  </si>
  <si>
    <t>CENTRE HOSPITALIER MORTAGNE AU PERCH</t>
  </si>
  <si>
    <t>CH AVRANCHES-GRANVILLE</t>
  </si>
  <si>
    <t>760780023</t>
  </si>
  <si>
    <t>CH DIEPPE</t>
  </si>
  <si>
    <t>270000086</t>
  </si>
  <si>
    <t>CH GISORS</t>
  </si>
  <si>
    <t>610790594</t>
  </si>
  <si>
    <t>CH INTERCOMMUNAL DES ANDAINES</t>
  </si>
  <si>
    <t>760780726</t>
  </si>
  <si>
    <t>CH LE HAVRE</t>
  </si>
  <si>
    <t>500000112</t>
  </si>
  <si>
    <t>CH MEMORIAL DE SAINT-LO</t>
  </si>
  <si>
    <t>500000013</t>
  </si>
  <si>
    <t>CH PUBLIC DU COTENTIN</t>
  </si>
  <si>
    <t>760024042</t>
  </si>
  <si>
    <t>CHI ELBEUF-LOUVIERS VAL DE REUIL</t>
  </si>
  <si>
    <t>270023724</t>
  </si>
  <si>
    <t>CHI EVREUX-VERNON</t>
  </si>
  <si>
    <t>140017237</t>
  </si>
  <si>
    <t>CHP ST MARTIN CAEN</t>
  </si>
  <si>
    <t>760780270</t>
  </si>
  <si>
    <t>CHS DU ROUVRAY SOTTEVILLE-LES-ROUEN</t>
  </si>
  <si>
    <t>140000100</t>
  </si>
  <si>
    <t>CHU COTE DE NACRE - CAEN</t>
  </si>
  <si>
    <t>760780239</t>
  </si>
  <si>
    <t>CHU ROUEN</t>
  </si>
  <si>
    <t>760000166</t>
  </si>
  <si>
    <t>CLCC HENRI BECQUEREL ROUEN</t>
  </si>
  <si>
    <t>760780510</t>
  </si>
  <si>
    <t>CLINIQUE DU CEDRE</t>
  </si>
  <si>
    <t>760021329</t>
  </si>
  <si>
    <t>HOPITAL PRIVE DE L'ESTUAIRE</t>
  </si>
  <si>
    <t>440024982</t>
  </si>
  <si>
    <t>CLINIQUE SAINT AUGUSTIN (ASSOCIATION HOSPITALIERE DE L'OUEST)</t>
  </si>
  <si>
    <t>Pays de la Loire</t>
  </si>
  <si>
    <t>440000313</t>
  </si>
  <si>
    <t>CENTRE HOSPITALIER CHATEAUBRIANT</t>
  </si>
  <si>
    <t>490000676</t>
  </si>
  <si>
    <t>CENTRE HOSPITALIER DE CHOLET</t>
  </si>
  <si>
    <t>850000019</t>
  </si>
  <si>
    <t>CENTRE HOSPITALIER DE LA ROCHE/YON</t>
  </si>
  <si>
    <t>490528452</t>
  </si>
  <si>
    <t>CENTRE HOSPITALIER DE SAUMUR</t>
  </si>
  <si>
    <t>440000057</t>
  </si>
  <si>
    <t>CENTRE HOSPITALIER DE ST NAZAIRE</t>
  </si>
  <si>
    <t>720000025</t>
  </si>
  <si>
    <t>CENTRE HOSPITALIER DU MANS</t>
  </si>
  <si>
    <t>850000035</t>
  </si>
  <si>
    <t>CENTRE HOSPITALIER FONTENAY LE COMTE</t>
  </si>
  <si>
    <t>490000031</t>
  </si>
  <si>
    <t>CHU D'ANGERS</t>
  </si>
  <si>
    <t>440000289</t>
  </si>
  <si>
    <t>CHU DE NANTES</t>
  </si>
  <si>
    <t>490014909</t>
  </si>
  <si>
    <t>CLINIQUE DE L'ANJOU</t>
  </si>
  <si>
    <t>850000126</t>
  </si>
  <si>
    <t>CLINIQUE SUD VENDEE</t>
  </si>
  <si>
    <t>GCS"HOPITAUX UNIVERSITAIRES GRAND OUEST" (HUGO)</t>
  </si>
  <si>
    <t>490000155</t>
  </si>
  <si>
    <t xml:space="preserve">INSTITUT DE CANCEROLOGIE DE L'OUEST (ICO) </t>
  </si>
  <si>
    <t>440041580</t>
  </si>
  <si>
    <t>NOUVELLES CLINIQUES NANTAISES</t>
  </si>
  <si>
    <t>720017748</t>
  </si>
  <si>
    <t>POLE SANTE SUD SITE CMCM</t>
  </si>
  <si>
    <t>440002020</t>
  </si>
  <si>
    <t>POLYCLINIQUE DE L'EUROPE</t>
  </si>
  <si>
    <t>720000199</t>
  </si>
  <si>
    <t>SA CLINIQUE CHIR. LE PRE-PASTEUR</t>
  </si>
  <si>
    <t>130786049</t>
  </si>
  <si>
    <t>AP-HM</t>
  </si>
  <si>
    <t>Provence-Alpes-Côte-d'Azur</t>
  </si>
  <si>
    <t>060000528</t>
  </si>
  <si>
    <t>CENTRE ANTOINE LACASSAGNE</t>
  </si>
  <si>
    <t>060780954</t>
  </si>
  <si>
    <t>CH D'ANTIBES JUAN LES PINS</t>
  </si>
  <si>
    <t>130781446</t>
  </si>
  <si>
    <t>CH D'AUBAGNE</t>
  </si>
  <si>
    <t>050000116</t>
  </si>
  <si>
    <t>CH ESCARTONS</t>
  </si>
  <si>
    <t>CH HENRI DUFFAUT</t>
  </si>
  <si>
    <t>130789274</t>
  </si>
  <si>
    <t>CH JOSEPH IMBERT</t>
  </si>
  <si>
    <t>130789316</t>
  </si>
  <si>
    <t>CH LES RAYETTES</t>
  </si>
  <si>
    <t>130041916</t>
  </si>
  <si>
    <t>CH PAYS D'AIX - CHI AIX-PERTUIS</t>
  </si>
  <si>
    <t>830100566</t>
  </si>
  <si>
    <t>CHI DE FREJUS SAINT RAPHAEL</t>
  </si>
  <si>
    <t>830100616</t>
  </si>
  <si>
    <t>CHI TOULON LA SEYNE</t>
  </si>
  <si>
    <t>050002948</t>
  </si>
  <si>
    <t>CHICAS GAP-SISTERON</t>
  </si>
  <si>
    <t>060785011</t>
  </si>
  <si>
    <t>CHU DE NICE</t>
  </si>
  <si>
    <t>130810740</t>
  </si>
  <si>
    <t>CLINIQUE AXIUM</t>
  </si>
  <si>
    <t>060800166</t>
  </si>
  <si>
    <t>CLINIQUE DE L'ESPERANCE</t>
  </si>
  <si>
    <t>840013312</t>
  </si>
  <si>
    <t>CLINIQUE RHONE DURANCE</t>
  </si>
  <si>
    <t>840000350</t>
  </si>
  <si>
    <t>CLINIQUE SAINTE CATHERINE</t>
  </si>
  <si>
    <t>130785678</t>
  </si>
  <si>
    <t>CLINIQUE VERT COTEAU</t>
  </si>
  <si>
    <t>130783962</t>
  </si>
  <si>
    <t>CLINIQUE WULFRAN PUGET</t>
  </si>
  <si>
    <t>130785652</t>
  </si>
  <si>
    <t>FONDATION HOPITAL SAINT JOSEPH</t>
  </si>
  <si>
    <t>130043326</t>
  </si>
  <si>
    <t>GCS PRRC PACA OUEST ET SIEGE</t>
  </si>
  <si>
    <t>130043664</t>
  </si>
  <si>
    <t>HOPITAL EUROPEEN DESBIEF AMBOISE PARE</t>
  </si>
  <si>
    <t>060791811</t>
  </si>
  <si>
    <t>HOPITAL PRIVE GERIATRIQUE LES SOURCES</t>
  </si>
  <si>
    <t>060780947</t>
  </si>
  <si>
    <t>HOPITAUX PEDIATRIQUES NICE CHU LENVAL</t>
  </si>
  <si>
    <t>130784051</t>
  </si>
  <si>
    <t>HP CLAIRVAL</t>
  </si>
  <si>
    <t>060780491</t>
  </si>
  <si>
    <t>INSTITUT ARNAULT TZANCK</t>
  </si>
  <si>
    <t>130001647</t>
  </si>
  <si>
    <t>INSTITUT PAOLI CALMETTES</t>
  </si>
  <si>
    <t>CENTRE HOSPITALIER DE MONTLUCON</t>
  </si>
  <si>
    <t>Rhône-Alpes Auvergne</t>
  </si>
  <si>
    <t>030780118</t>
  </si>
  <si>
    <t>CENTRE HOSPITALIER DE VICHY</t>
  </si>
  <si>
    <t>030780092</t>
  </si>
  <si>
    <t>CENTRE HOSPITALIER MOULINS YZEURE</t>
  </si>
  <si>
    <t>690000880</t>
  </si>
  <si>
    <t>CENTRE LEON BERARD</t>
  </si>
  <si>
    <t>630000479</t>
  </si>
  <si>
    <t>CENTRE REGIONAL JEAN PERRIN</t>
  </si>
  <si>
    <t>CH AIX-LES-BAINS</t>
  </si>
  <si>
    <t>740790258</t>
  </si>
  <si>
    <t>CH ALPES-LEMAN (CHAL)</t>
  </si>
  <si>
    <t>CH ANNECY-GENEVOIS</t>
  </si>
  <si>
    <t>070005566</t>
  </si>
  <si>
    <t>CH ARDECHE MERIDIONALE</t>
  </si>
  <si>
    <t>070780358</t>
  </si>
  <si>
    <t>CH ARDECHE-NORD</t>
  </si>
  <si>
    <t>010780062</t>
  </si>
  <si>
    <t>CH BELLEY</t>
  </si>
  <si>
    <t>010780054</t>
  </si>
  <si>
    <t>CH BOURG-EN-BRESSE</t>
  </si>
  <si>
    <t>380780049</t>
  </si>
  <si>
    <t>CH BOURGOIN-JALLIEU</t>
  </si>
  <si>
    <t>730000015</t>
  </si>
  <si>
    <t>CH CHAMBERY</t>
  </si>
  <si>
    <t>260000047</t>
  </si>
  <si>
    <t>CH MONTELIMAR</t>
  </si>
  <si>
    <t>420780033</t>
  </si>
  <si>
    <t>CH ROANNE</t>
  </si>
  <si>
    <t>690780044</t>
  </si>
  <si>
    <t>CH SAINTE-FOY-LES-LYON</t>
  </si>
  <si>
    <t>690805361</t>
  </si>
  <si>
    <t>CH SAINT-JOSEPH/SAINT-LUC</t>
  </si>
  <si>
    <t>CH VALENCE</t>
  </si>
  <si>
    <t>070002878</t>
  </si>
  <si>
    <t>CH VALS D'ARDECHE</t>
  </si>
  <si>
    <t>380781435</t>
  </si>
  <si>
    <t>CH VIENNE</t>
  </si>
  <si>
    <t>630780989</t>
  </si>
  <si>
    <t>CHU DE CLERMONT-FERRAND</t>
  </si>
  <si>
    <t>380780080</t>
  </si>
  <si>
    <t>CHU GRENOBLE</t>
  </si>
  <si>
    <t>420784878</t>
  </si>
  <si>
    <t>CHU SAINT-ETIENNE</t>
  </si>
  <si>
    <t>380786442</t>
  </si>
  <si>
    <t>CLINIQUE BELLEDONNE</t>
  </si>
  <si>
    <t>740780416</t>
  </si>
  <si>
    <t>CLINIQUE D'ARGONAY</t>
  </si>
  <si>
    <t>420782310</t>
  </si>
  <si>
    <t>CLINIQUE DU RENAISON</t>
  </si>
  <si>
    <t>420010050</t>
  </si>
  <si>
    <t>CLINIQUE MUTUALISTE DE LA LOIRE</t>
  </si>
  <si>
    <t>690037296</t>
  </si>
  <si>
    <t>GCS LCU LYON CANCÉROLOGIE UNIVERSITÉ</t>
  </si>
  <si>
    <t>420013492</t>
  </si>
  <si>
    <t>GCS-ES INSTITUT CANCEROLOGIE LUCIEN NEUWIRTH</t>
  </si>
  <si>
    <t>380012658</t>
  </si>
  <si>
    <t>GROUPE HOSPITALIER MUTUALISTE DE GRENOBLE</t>
  </si>
  <si>
    <t>690782222</t>
  </si>
  <si>
    <t>HOPITAL NORD-OUEST (VILLEFRANCHE-SUR-SAONE)</t>
  </si>
  <si>
    <t>420011413</t>
  </si>
  <si>
    <t>HOPITAL PRIVE DE LA LOIRE</t>
  </si>
  <si>
    <t>690023411</t>
  </si>
  <si>
    <t>HOPITAL PRIVE JEAN MERMOZ</t>
  </si>
  <si>
    <t>740001839</t>
  </si>
  <si>
    <t>HOPITAUX DES PAYS DU MONT-BLANC</t>
  </si>
  <si>
    <t>740790381</t>
  </si>
  <si>
    <t>HOPITAUX DU LEMAN</t>
  </si>
  <si>
    <t>690781810</t>
  </si>
  <si>
    <t>HOSPICES CIVILS DE LYON</t>
  </si>
  <si>
    <t>690793468</t>
  </si>
  <si>
    <t>INFIRMERIE PROTESTANTE DE LYON</t>
  </si>
  <si>
    <t>630780211</t>
  </si>
  <si>
    <t>POLE SANTE REPUBLIQUE - CLERMONT</t>
  </si>
  <si>
    <t>030780548</t>
  </si>
  <si>
    <t>POLYCL PERGOLA - VICHY</t>
  </si>
  <si>
    <t>690788930</t>
  </si>
  <si>
    <t>SOINS ET SANTE</t>
  </si>
  <si>
    <t>690780101</t>
  </si>
  <si>
    <t>CH LE VINATIER</t>
  </si>
  <si>
    <t>970100228</t>
  </si>
  <si>
    <t>CHU DE POINTE A PITRE/ ABYMES</t>
  </si>
  <si>
    <t>zz-Guadeloupe</t>
  </si>
  <si>
    <t>CENTRE HOSPITALIER DE CAYENNE</t>
  </si>
  <si>
    <t>zz-Guyane</t>
  </si>
  <si>
    <t>CENTRE HOSPITALIER DE ST LAURENT DU MARONI</t>
  </si>
  <si>
    <t>970300265</t>
  </si>
  <si>
    <t>CENTRE MEDICO CHIRURGICAL DE KOUROU</t>
  </si>
  <si>
    <t>970408589</t>
  </si>
  <si>
    <t>CHR/U REUNION</t>
  </si>
  <si>
    <t>zz-Océan Indien</t>
  </si>
  <si>
    <t>970462107</t>
  </si>
  <si>
    <t>CLINIQUE SAINTE CLOTILDE</t>
  </si>
  <si>
    <t>970403606</t>
  </si>
  <si>
    <t>G.H. EST-REUNION</t>
  </si>
  <si>
    <t>970211207</t>
  </si>
  <si>
    <t>CHU DE MARTINIQUE</t>
  </si>
  <si>
    <t>zz-Martinique</t>
  </si>
  <si>
    <t>750810814</t>
  </si>
  <si>
    <t>SERVICE DE SANTE DES ARMEES</t>
  </si>
  <si>
    <t>SSA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</si>
</sst>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000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9"/>
      <name val="Arial"/>
      <family val="2"/>
    </font>
    <font>
      <sz val="11"/>
      <name val="Calibri"/>
      <family val="2"/>
    </font>
    <font>
      <sz val="9"/>
      <color rgb="FF333333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33333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93CDDD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3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44" fontId="5" fillId="0" borderId="1" xfId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center"/>
      <protection hidden="1"/>
    </xf>
    <xf numFmtId="3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4" fontId="7" fillId="0" borderId="1" xfId="1" applyFont="1" applyFill="1" applyBorder="1" applyAlignment="1">
      <alignment horizontal="right"/>
    </xf>
    <xf numFmtId="44" fontId="6" fillId="0" borderId="0" xfId="1" applyFont="1" applyBorder="1"/>
    <xf numFmtId="0" fontId="6" fillId="2" borderId="1" xfId="0" applyFont="1" applyFill="1" applyBorder="1"/>
    <xf numFmtId="0" fontId="4" fillId="2" borderId="1" xfId="0" applyFont="1" applyFill="1" applyBorder="1"/>
    <xf numFmtId="0" fontId="6" fillId="0" borderId="0" xfId="0" applyFont="1" applyBorder="1"/>
    <xf numFmtId="44" fontId="8" fillId="0" borderId="1" xfId="1" applyFont="1" applyFill="1" applyBorder="1" applyAlignment="1" applyProtection="1">
      <alignment horizontal="right" vertic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9"/>
  <sheetViews>
    <sheetView tabSelected="1" topLeftCell="A352" workbookViewId="0">
      <selection activeCell="H390" sqref="H390"/>
    </sheetView>
  </sheetViews>
  <sheetFormatPr baseColWidth="10" defaultRowHeight="15"/>
  <cols>
    <col min="2" max="2" width="52.85546875" customWidth="1"/>
    <col min="4" max="4" width="41.28515625" customWidth="1"/>
    <col min="5" max="5" width="18.7109375" customWidth="1"/>
    <col min="6" max="6" width="17.28515625" customWidth="1"/>
    <col min="7" max="7" width="21.7109375" customWidth="1"/>
    <col min="8" max="8" width="24.5703125" customWidth="1"/>
  </cols>
  <sheetData>
    <row r="1" spans="1:8" ht="66.75" customHeight="1">
      <c r="A1" s="3" t="s">
        <v>0</v>
      </c>
      <c r="B1" s="3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4" t="s">
        <v>8</v>
      </c>
      <c r="B2" s="4" t="s">
        <v>9</v>
      </c>
      <c r="C2" s="4" t="s">
        <v>10</v>
      </c>
      <c r="D2" s="4" t="s">
        <v>11</v>
      </c>
      <c r="E2" s="5">
        <v>4531621.9072287753</v>
      </c>
      <c r="F2" s="5">
        <v>72055.598446634875</v>
      </c>
      <c r="G2" s="5">
        <f>E2-F2</f>
        <v>4459566.3087821407</v>
      </c>
      <c r="H2" s="5">
        <f>0.75*G2</f>
        <v>3344674.7315866053</v>
      </c>
    </row>
    <row r="3" spans="1:8">
      <c r="A3" s="4" t="s">
        <v>12</v>
      </c>
      <c r="B3" s="4" t="s">
        <v>13</v>
      </c>
      <c r="C3" s="4" t="s">
        <v>14</v>
      </c>
      <c r="D3" s="4" t="s">
        <v>11</v>
      </c>
      <c r="E3" s="5">
        <v>66438.740953722387</v>
      </c>
      <c r="F3" s="5">
        <v>2307.9635052769099</v>
      </c>
      <c r="G3" s="5">
        <f t="shared" ref="G3:G66" si="0">E3-F3</f>
        <v>64130.777448445479</v>
      </c>
      <c r="H3" s="5">
        <f t="shared" ref="H3:H66" si="1">0.75*G3</f>
        <v>48098.083086334111</v>
      </c>
    </row>
    <row r="4" spans="1:8">
      <c r="A4" s="4" t="s">
        <v>15</v>
      </c>
      <c r="B4" s="4" t="s">
        <v>16</v>
      </c>
      <c r="C4" s="4" t="s">
        <v>17</v>
      </c>
      <c r="D4" s="4" t="s">
        <v>11</v>
      </c>
      <c r="E4" s="5">
        <v>1910.0776056830555</v>
      </c>
      <c r="F4" s="5">
        <v>0</v>
      </c>
      <c r="G4" s="5">
        <f t="shared" si="0"/>
        <v>1910.0776056830555</v>
      </c>
      <c r="H4" s="5">
        <f t="shared" si="1"/>
        <v>1432.5582042622916</v>
      </c>
    </row>
    <row r="5" spans="1:8">
      <c r="A5" s="4" t="s">
        <v>18</v>
      </c>
      <c r="B5" s="4" t="s">
        <v>19</v>
      </c>
      <c r="C5" s="4" t="s">
        <v>17</v>
      </c>
      <c r="D5" s="4" t="s">
        <v>11</v>
      </c>
      <c r="E5" s="5">
        <v>1959.9482277027068</v>
      </c>
      <c r="F5" s="5">
        <v>0</v>
      </c>
      <c r="G5" s="5">
        <f t="shared" si="0"/>
        <v>1959.9482277027068</v>
      </c>
      <c r="H5" s="5">
        <f t="shared" si="1"/>
        <v>1469.96117077703</v>
      </c>
    </row>
    <row r="6" spans="1:8">
      <c r="A6" s="4" t="s">
        <v>20</v>
      </c>
      <c r="B6" s="4" t="s">
        <v>21</v>
      </c>
      <c r="C6" s="4" t="s">
        <v>17</v>
      </c>
      <c r="D6" s="4" t="s">
        <v>11</v>
      </c>
      <c r="E6" s="5">
        <v>5839.7439483193502</v>
      </c>
      <c r="F6" s="5">
        <v>0</v>
      </c>
      <c r="G6" s="5">
        <f t="shared" si="0"/>
        <v>5839.7439483193502</v>
      </c>
      <c r="H6" s="5">
        <f t="shared" si="1"/>
        <v>4379.8079612395122</v>
      </c>
    </row>
    <row r="7" spans="1:8">
      <c r="A7" s="4" t="s">
        <v>22</v>
      </c>
      <c r="B7" s="4" t="s">
        <v>23</v>
      </c>
      <c r="C7" s="4" t="s">
        <v>17</v>
      </c>
      <c r="D7" s="4" t="s">
        <v>11</v>
      </c>
      <c r="E7" s="5">
        <v>2159.0364672393921</v>
      </c>
      <c r="F7" s="5">
        <v>0</v>
      </c>
      <c r="G7" s="5">
        <f t="shared" si="0"/>
        <v>2159.0364672393921</v>
      </c>
      <c r="H7" s="5">
        <f t="shared" si="1"/>
        <v>1619.2773504295442</v>
      </c>
    </row>
    <row r="8" spans="1:8">
      <c r="A8" s="4" t="s">
        <v>24</v>
      </c>
      <c r="B8" s="4" t="s">
        <v>25</v>
      </c>
      <c r="C8" s="4" t="s">
        <v>17</v>
      </c>
      <c r="D8" s="4" t="s">
        <v>11</v>
      </c>
      <c r="E8" s="5">
        <v>618440.55788096983</v>
      </c>
      <c r="F8" s="5">
        <v>13674.488154124307</v>
      </c>
      <c r="G8" s="5">
        <f t="shared" si="0"/>
        <v>604766.06972684548</v>
      </c>
      <c r="H8" s="5">
        <f t="shared" si="1"/>
        <v>453574.55229513411</v>
      </c>
    </row>
    <row r="9" spans="1:8">
      <c r="A9" s="4" t="s">
        <v>26</v>
      </c>
      <c r="B9" s="4" t="s">
        <v>27</v>
      </c>
      <c r="C9" s="4" t="s">
        <v>17</v>
      </c>
      <c r="D9" s="4" t="s">
        <v>11</v>
      </c>
      <c r="E9" s="5">
        <v>13629.620285882593</v>
      </c>
      <c r="F9" s="5">
        <v>0</v>
      </c>
      <c r="G9" s="5">
        <f t="shared" si="0"/>
        <v>13629.620285882593</v>
      </c>
      <c r="H9" s="5">
        <f t="shared" si="1"/>
        <v>10222.215214411945</v>
      </c>
    </row>
    <row r="10" spans="1:8">
      <c r="A10" s="4" t="s">
        <v>28</v>
      </c>
      <c r="B10" s="4" t="s">
        <v>29</v>
      </c>
      <c r="C10" s="4" t="s">
        <v>17</v>
      </c>
      <c r="D10" s="4" t="s">
        <v>11</v>
      </c>
      <c r="E10" s="5">
        <v>361.72338718146881</v>
      </c>
      <c r="F10" s="5">
        <v>0</v>
      </c>
      <c r="G10" s="5">
        <f t="shared" si="0"/>
        <v>361.72338718146881</v>
      </c>
      <c r="H10" s="5">
        <f t="shared" si="1"/>
        <v>271.29254038610162</v>
      </c>
    </row>
    <row r="11" spans="1:8">
      <c r="A11" s="4">
        <v>880780093</v>
      </c>
      <c r="B11" s="4" t="s">
        <v>30</v>
      </c>
      <c r="C11" s="4" t="s">
        <v>17</v>
      </c>
      <c r="D11" s="4" t="s">
        <v>11</v>
      </c>
      <c r="E11" s="5">
        <v>8534.9779737982863</v>
      </c>
      <c r="F11" s="5">
        <v>296.48993040957225</v>
      </c>
      <c r="G11" s="5">
        <f t="shared" si="0"/>
        <v>8238.4880433887138</v>
      </c>
      <c r="H11" s="5">
        <f t="shared" si="1"/>
        <v>6178.8660325415349</v>
      </c>
    </row>
    <row r="12" spans="1:8">
      <c r="A12" s="4">
        <v>880780077</v>
      </c>
      <c r="B12" s="4" t="s">
        <v>31</v>
      </c>
      <c r="C12" s="4" t="s">
        <v>17</v>
      </c>
      <c r="D12" s="4" t="s">
        <v>11</v>
      </c>
      <c r="E12" s="5">
        <v>3514.6943440801051</v>
      </c>
      <c r="F12" s="5">
        <v>122.09422035842451</v>
      </c>
      <c r="G12" s="5">
        <f t="shared" si="0"/>
        <v>3392.6001237216806</v>
      </c>
      <c r="H12" s="5">
        <f t="shared" si="1"/>
        <v>2544.4500927912604</v>
      </c>
    </row>
    <row r="13" spans="1:8">
      <c r="A13" s="4" t="s">
        <v>32</v>
      </c>
      <c r="B13" s="4" t="s">
        <v>33</v>
      </c>
      <c r="C13" s="4" t="s">
        <v>17</v>
      </c>
      <c r="D13" s="4" t="s">
        <v>11</v>
      </c>
      <c r="E13" s="5">
        <v>98.651832867673306</v>
      </c>
      <c r="F13" s="5">
        <v>0</v>
      </c>
      <c r="G13" s="5">
        <f t="shared" si="0"/>
        <v>98.651832867673306</v>
      </c>
      <c r="H13" s="5">
        <f t="shared" si="1"/>
        <v>73.98887465075498</v>
      </c>
    </row>
    <row r="14" spans="1:8">
      <c r="A14" s="4" t="s">
        <v>34</v>
      </c>
      <c r="B14" s="4" t="s">
        <v>35</v>
      </c>
      <c r="C14" s="4" t="s">
        <v>17</v>
      </c>
      <c r="D14" s="4" t="s">
        <v>11</v>
      </c>
      <c r="E14" s="5">
        <v>282316.93392615538</v>
      </c>
      <c r="F14" s="5">
        <v>3168.71233123304</v>
      </c>
      <c r="G14" s="5">
        <f t="shared" si="0"/>
        <v>279148.22159492236</v>
      </c>
      <c r="H14" s="5">
        <f t="shared" si="1"/>
        <v>209361.16619619177</v>
      </c>
    </row>
    <row r="15" spans="1:8">
      <c r="A15" s="4" t="s">
        <v>36</v>
      </c>
      <c r="B15" s="4" t="s">
        <v>37</v>
      </c>
      <c r="C15" s="4" t="s">
        <v>17</v>
      </c>
      <c r="D15" s="4" t="s">
        <v>11</v>
      </c>
      <c r="E15" s="5">
        <v>0</v>
      </c>
      <c r="F15" s="5">
        <v>0</v>
      </c>
      <c r="G15" s="5">
        <f t="shared" si="0"/>
        <v>0</v>
      </c>
      <c r="H15" s="5">
        <f t="shared" si="1"/>
        <v>0</v>
      </c>
    </row>
    <row r="16" spans="1:8">
      <c r="A16" s="4" t="s">
        <v>38</v>
      </c>
      <c r="B16" s="4" t="s">
        <v>39</v>
      </c>
      <c r="C16" s="4" t="s">
        <v>17</v>
      </c>
      <c r="D16" s="4" t="s">
        <v>11</v>
      </c>
      <c r="E16" s="5">
        <v>0</v>
      </c>
      <c r="F16" s="5">
        <v>0</v>
      </c>
      <c r="G16" s="5">
        <f t="shared" si="0"/>
        <v>0</v>
      </c>
      <c r="H16" s="5">
        <f t="shared" si="1"/>
        <v>0</v>
      </c>
    </row>
    <row r="17" spans="1:8">
      <c r="A17" s="4" t="s">
        <v>40</v>
      </c>
      <c r="B17" s="4" t="s">
        <v>41</v>
      </c>
      <c r="C17" s="4" t="s">
        <v>42</v>
      </c>
      <c r="D17" s="4" t="s">
        <v>11</v>
      </c>
      <c r="E17" s="5">
        <v>449213.22568230756</v>
      </c>
      <c r="F17" s="5">
        <v>3113.04963671122</v>
      </c>
      <c r="G17" s="5">
        <f t="shared" si="0"/>
        <v>446100.17604559637</v>
      </c>
      <c r="H17" s="5">
        <f t="shared" si="1"/>
        <v>334575.13203419728</v>
      </c>
    </row>
    <row r="18" spans="1:8">
      <c r="A18" s="4" t="s">
        <v>43</v>
      </c>
      <c r="B18" s="4" t="s">
        <v>44</v>
      </c>
      <c r="C18" s="4" t="s">
        <v>17</v>
      </c>
      <c r="D18" s="4" t="s">
        <v>11</v>
      </c>
      <c r="E18" s="5">
        <v>0</v>
      </c>
      <c r="F18" s="5">
        <v>0</v>
      </c>
      <c r="G18" s="5">
        <f t="shared" si="0"/>
        <v>0</v>
      </c>
      <c r="H18" s="5">
        <f t="shared" si="1"/>
        <v>0</v>
      </c>
    </row>
    <row r="19" spans="1:8">
      <c r="A19" s="6" t="s">
        <v>45</v>
      </c>
      <c r="B19" s="4" t="s">
        <v>46</v>
      </c>
      <c r="C19" s="4" t="s">
        <v>17</v>
      </c>
      <c r="D19" s="4" t="s">
        <v>11</v>
      </c>
      <c r="E19" s="5">
        <v>94342.444151139542</v>
      </c>
      <c r="F19" s="5">
        <v>726.61233827530293</v>
      </c>
      <c r="G19" s="5">
        <f t="shared" si="0"/>
        <v>93615.831812864242</v>
      </c>
      <c r="H19" s="5">
        <f t="shared" si="1"/>
        <v>70211.873859648185</v>
      </c>
    </row>
    <row r="20" spans="1:8">
      <c r="A20" s="4" t="s">
        <v>47</v>
      </c>
      <c r="B20" s="4" t="s">
        <v>48</v>
      </c>
      <c r="C20" s="4" t="s">
        <v>17</v>
      </c>
      <c r="D20" s="4" t="s">
        <v>11</v>
      </c>
      <c r="E20" s="5">
        <v>0</v>
      </c>
      <c r="F20" s="5">
        <v>0</v>
      </c>
      <c r="G20" s="5">
        <f t="shared" si="0"/>
        <v>0</v>
      </c>
      <c r="H20" s="5">
        <f t="shared" si="1"/>
        <v>0</v>
      </c>
    </row>
    <row r="21" spans="1:8">
      <c r="A21" s="4" t="s">
        <v>49</v>
      </c>
      <c r="B21" s="4" t="s">
        <v>50</v>
      </c>
      <c r="C21" s="4" t="s">
        <v>17</v>
      </c>
      <c r="D21" s="4" t="s">
        <v>11</v>
      </c>
      <c r="E21" s="5">
        <v>2361.9310350654132</v>
      </c>
      <c r="F21" s="5">
        <v>0</v>
      </c>
      <c r="G21" s="5">
        <f t="shared" si="0"/>
        <v>2361.9310350654132</v>
      </c>
      <c r="H21" s="5">
        <f t="shared" si="1"/>
        <v>1771.4482762990599</v>
      </c>
    </row>
    <row r="22" spans="1:8">
      <c r="A22" s="4" t="s">
        <v>38</v>
      </c>
      <c r="B22" s="4" t="s">
        <v>51</v>
      </c>
      <c r="C22" s="4" t="s">
        <v>17</v>
      </c>
      <c r="D22" s="4" t="s">
        <v>11</v>
      </c>
      <c r="E22" s="5">
        <v>0</v>
      </c>
      <c r="F22" s="5">
        <v>0</v>
      </c>
      <c r="G22" s="5">
        <f t="shared" si="0"/>
        <v>0</v>
      </c>
      <c r="H22" s="5">
        <f t="shared" si="1"/>
        <v>0</v>
      </c>
    </row>
    <row r="23" spans="1:8">
      <c r="A23" s="4" t="s">
        <v>52</v>
      </c>
      <c r="B23" s="4" t="s">
        <v>53</v>
      </c>
      <c r="C23" s="4" t="s">
        <v>17</v>
      </c>
      <c r="D23" s="4" t="s">
        <v>11</v>
      </c>
      <c r="E23" s="5">
        <v>1114.912829840069</v>
      </c>
      <c r="F23" s="5">
        <v>38.730085578054897</v>
      </c>
      <c r="G23" s="5">
        <f t="shared" si="0"/>
        <v>1076.182744262014</v>
      </c>
      <c r="H23" s="5">
        <f t="shared" si="1"/>
        <v>807.13705819651045</v>
      </c>
    </row>
    <row r="24" spans="1:8">
      <c r="A24" s="4" t="s">
        <v>54</v>
      </c>
      <c r="B24" s="4" t="s">
        <v>55</v>
      </c>
      <c r="C24" s="4" t="s">
        <v>17</v>
      </c>
      <c r="D24" s="4" t="s">
        <v>11</v>
      </c>
      <c r="E24" s="5">
        <v>0</v>
      </c>
      <c r="F24" s="5">
        <v>0</v>
      </c>
      <c r="G24" s="5">
        <f t="shared" si="0"/>
        <v>0</v>
      </c>
      <c r="H24" s="5">
        <f t="shared" si="1"/>
        <v>0</v>
      </c>
    </row>
    <row r="25" spans="1:8">
      <c r="A25" s="4" t="s">
        <v>56</v>
      </c>
      <c r="B25" s="4" t="s">
        <v>57</v>
      </c>
      <c r="C25" s="4" t="s">
        <v>17</v>
      </c>
      <c r="D25" s="4" t="s">
        <v>11</v>
      </c>
      <c r="E25" s="5">
        <v>65618.307460792712</v>
      </c>
      <c r="F25" s="5">
        <v>2110.4502688632301</v>
      </c>
      <c r="G25" s="5">
        <f t="shared" si="0"/>
        <v>63507.857191929485</v>
      </c>
      <c r="H25" s="5">
        <f t="shared" si="1"/>
        <v>47630.892893947115</v>
      </c>
    </row>
    <row r="26" spans="1:8">
      <c r="A26" s="4">
        <v>880007059</v>
      </c>
      <c r="B26" s="4" t="s">
        <v>58</v>
      </c>
      <c r="C26" s="4" t="s">
        <v>17</v>
      </c>
      <c r="D26" s="4" t="s">
        <v>11</v>
      </c>
      <c r="E26" s="5">
        <v>35733.644631411153</v>
      </c>
      <c r="F26" s="5">
        <v>195.90572630238111</v>
      </c>
      <c r="G26" s="5">
        <f t="shared" si="0"/>
        <v>35537.738905108774</v>
      </c>
      <c r="H26" s="5">
        <f t="shared" si="1"/>
        <v>26653.304178831582</v>
      </c>
    </row>
    <row r="27" spans="1:8">
      <c r="A27" s="4" t="s">
        <v>59</v>
      </c>
      <c r="B27" s="4" t="s">
        <v>60</v>
      </c>
      <c r="C27" s="4" t="s">
        <v>17</v>
      </c>
      <c r="D27" s="4" t="s">
        <v>11</v>
      </c>
      <c r="E27" s="5">
        <v>0</v>
      </c>
      <c r="F27" s="5">
        <v>0</v>
      </c>
      <c r="G27" s="5">
        <f t="shared" si="0"/>
        <v>0</v>
      </c>
      <c r="H27" s="5">
        <f t="shared" si="1"/>
        <v>0</v>
      </c>
    </row>
    <row r="28" spans="1:8">
      <c r="A28" s="4">
        <v>570005165</v>
      </c>
      <c r="B28" s="4" t="s">
        <v>61</v>
      </c>
      <c r="C28" s="4" t="s">
        <v>10</v>
      </c>
      <c r="D28" s="4" t="s">
        <v>11</v>
      </c>
      <c r="E28" s="5">
        <v>1353806.005855127</v>
      </c>
      <c r="F28" s="5">
        <v>1035.217374653444</v>
      </c>
      <c r="G28" s="5">
        <f t="shared" si="0"/>
        <v>1352770.7884804734</v>
      </c>
      <c r="H28" s="5">
        <f t="shared" si="1"/>
        <v>1014578.091360355</v>
      </c>
    </row>
    <row r="29" spans="1:8">
      <c r="A29" s="4" t="s">
        <v>62</v>
      </c>
      <c r="B29" s="4" t="s">
        <v>63</v>
      </c>
      <c r="C29" s="4" t="s">
        <v>10</v>
      </c>
      <c r="D29" s="4" t="s">
        <v>11</v>
      </c>
      <c r="E29" s="5">
        <v>7188197.0131306546</v>
      </c>
      <c r="F29" s="5">
        <v>101507.35928813148</v>
      </c>
      <c r="G29" s="5">
        <f t="shared" si="0"/>
        <v>7086689.6538425228</v>
      </c>
      <c r="H29" s="5">
        <f t="shared" si="1"/>
        <v>5315017.2403818918</v>
      </c>
    </row>
    <row r="30" spans="1:8">
      <c r="A30" s="4" t="s">
        <v>64</v>
      </c>
      <c r="B30" s="4" t="s">
        <v>65</v>
      </c>
      <c r="C30" s="4" t="s">
        <v>14</v>
      </c>
      <c r="D30" s="4" t="s">
        <v>11</v>
      </c>
      <c r="E30" s="5">
        <v>0</v>
      </c>
      <c r="F30" s="5">
        <v>0</v>
      </c>
      <c r="G30" s="5">
        <f t="shared" si="0"/>
        <v>0</v>
      </c>
      <c r="H30" s="5">
        <f t="shared" si="1"/>
        <v>0</v>
      </c>
    </row>
    <row r="31" spans="1:8">
      <c r="A31" s="4" t="s">
        <v>66</v>
      </c>
      <c r="B31" s="4" t="s">
        <v>67</v>
      </c>
      <c r="C31" s="4" t="s">
        <v>68</v>
      </c>
      <c r="D31" s="4" t="s">
        <v>11</v>
      </c>
      <c r="E31" s="5">
        <v>0</v>
      </c>
      <c r="F31" s="5">
        <v>0</v>
      </c>
      <c r="G31" s="5">
        <f t="shared" si="0"/>
        <v>0</v>
      </c>
      <c r="H31" s="5">
        <f t="shared" si="1"/>
        <v>0</v>
      </c>
    </row>
    <row r="32" spans="1:8">
      <c r="A32" s="4" t="s">
        <v>69</v>
      </c>
      <c r="B32" s="4" t="s">
        <v>70</v>
      </c>
      <c r="C32" s="4" t="s">
        <v>68</v>
      </c>
      <c r="D32" s="4" t="s">
        <v>11</v>
      </c>
      <c r="E32" s="5">
        <v>0</v>
      </c>
      <c r="F32" s="5">
        <v>0</v>
      </c>
      <c r="G32" s="5">
        <f t="shared" si="0"/>
        <v>0</v>
      </c>
      <c r="H32" s="5">
        <f t="shared" si="1"/>
        <v>0</v>
      </c>
    </row>
    <row r="33" spans="1:8">
      <c r="A33" s="4" t="s">
        <v>71</v>
      </c>
      <c r="B33" s="4" t="s">
        <v>72</v>
      </c>
      <c r="C33" s="4" t="s">
        <v>14</v>
      </c>
      <c r="D33" s="4" t="s">
        <v>11</v>
      </c>
      <c r="E33" s="5">
        <v>0</v>
      </c>
      <c r="F33" s="5">
        <v>0</v>
      </c>
      <c r="G33" s="5">
        <f t="shared" si="0"/>
        <v>0</v>
      </c>
      <c r="H33" s="5">
        <f t="shared" si="1"/>
        <v>0</v>
      </c>
    </row>
    <row r="34" spans="1:8">
      <c r="A34" s="6" t="s">
        <v>73</v>
      </c>
      <c r="B34" s="4" t="s">
        <v>74</v>
      </c>
      <c r="C34" s="4" t="s">
        <v>17</v>
      </c>
      <c r="D34" s="4" t="s">
        <v>11</v>
      </c>
      <c r="E34" s="5">
        <v>500486.4645011212</v>
      </c>
      <c r="F34" s="5">
        <v>12537.5608741047</v>
      </c>
      <c r="G34" s="5">
        <f t="shared" si="0"/>
        <v>487948.90362701652</v>
      </c>
      <c r="H34" s="5">
        <f t="shared" si="1"/>
        <v>365961.67772026238</v>
      </c>
    </row>
    <row r="35" spans="1:8">
      <c r="A35" s="4" t="s">
        <v>75</v>
      </c>
      <c r="B35" s="4" t="s">
        <v>76</v>
      </c>
      <c r="C35" s="4" t="s">
        <v>68</v>
      </c>
      <c r="D35" s="4" t="s">
        <v>11</v>
      </c>
      <c r="E35" s="5">
        <v>0</v>
      </c>
      <c r="F35" s="5">
        <v>0</v>
      </c>
      <c r="G35" s="5">
        <f t="shared" si="0"/>
        <v>0</v>
      </c>
      <c r="H35" s="5">
        <f t="shared" si="1"/>
        <v>0</v>
      </c>
    </row>
    <row r="36" spans="1:8">
      <c r="A36" s="4" t="s">
        <v>77</v>
      </c>
      <c r="B36" s="4" t="s">
        <v>78</v>
      </c>
      <c r="C36" s="4" t="s">
        <v>10</v>
      </c>
      <c r="D36" s="4" t="s">
        <v>11</v>
      </c>
      <c r="E36" s="5">
        <v>7284975.6085311929</v>
      </c>
      <c r="F36" s="5">
        <v>136378.837478576</v>
      </c>
      <c r="G36" s="5">
        <f t="shared" si="0"/>
        <v>7148596.7710526166</v>
      </c>
      <c r="H36" s="5">
        <f t="shared" si="1"/>
        <v>5361447.5782894623</v>
      </c>
    </row>
    <row r="37" spans="1:8">
      <c r="A37" s="4">
        <v>570010173</v>
      </c>
      <c r="B37" s="4" t="s">
        <v>79</v>
      </c>
      <c r="C37" s="4" t="s">
        <v>14</v>
      </c>
      <c r="D37" s="4" t="s">
        <v>11</v>
      </c>
      <c r="E37" s="5">
        <v>440.02827952018453</v>
      </c>
      <c r="F37" s="5">
        <v>0</v>
      </c>
      <c r="G37" s="5">
        <f t="shared" si="0"/>
        <v>440.02827952018453</v>
      </c>
      <c r="H37" s="5">
        <f t="shared" si="1"/>
        <v>330.02120964013841</v>
      </c>
    </row>
    <row r="38" spans="1:8">
      <c r="A38" s="4" t="s">
        <v>80</v>
      </c>
      <c r="B38" s="4" t="s">
        <v>81</v>
      </c>
      <c r="C38" s="4" t="s">
        <v>42</v>
      </c>
      <c r="D38" s="4" t="s">
        <v>11</v>
      </c>
      <c r="E38" s="5">
        <v>757397.76764422993</v>
      </c>
      <c r="F38" s="5">
        <v>18462.65550583291</v>
      </c>
      <c r="G38" s="5">
        <f t="shared" si="0"/>
        <v>738935.11213839706</v>
      </c>
      <c r="H38" s="5">
        <f t="shared" si="1"/>
        <v>554201.3341037978</v>
      </c>
    </row>
    <row r="39" spans="1:8">
      <c r="A39" s="4" t="s">
        <v>82</v>
      </c>
      <c r="B39" s="4" t="s">
        <v>83</v>
      </c>
      <c r="C39" s="4" t="s">
        <v>42</v>
      </c>
      <c r="D39" s="4" t="s">
        <v>11</v>
      </c>
      <c r="E39" s="5">
        <v>870719.07624130603</v>
      </c>
      <c r="F39" s="5">
        <v>6073.9225635534203</v>
      </c>
      <c r="G39" s="5">
        <f t="shared" si="0"/>
        <v>864645.15367775259</v>
      </c>
      <c r="H39" s="5">
        <f t="shared" si="1"/>
        <v>648483.86525831441</v>
      </c>
    </row>
    <row r="40" spans="1:8">
      <c r="A40" s="4" t="s">
        <v>84</v>
      </c>
      <c r="B40" s="4" t="s">
        <v>85</v>
      </c>
      <c r="C40" s="4" t="s">
        <v>68</v>
      </c>
      <c r="D40" s="4" t="s">
        <v>11</v>
      </c>
      <c r="E40" s="5">
        <v>0</v>
      </c>
      <c r="F40" s="5">
        <v>0</v>
      </c>
      <c r="G40" s="5">
        <f t="shared" si="0"/>
        <v>0</v>
      </c>
      <c r="H40" s="5">
        <f t="shared" si="1"/>
        <v>0</v>
      </c>
    </row>
    <row r="41" spans="1:8">
      <c r="A41" s="4" t="s">
        <v>84</v>
      </c>
      <c r="B41" s="4" t="s">
        <v>86</v>
      </c>
      <c r="C41" s="7" t="s">
        <v>68</v>
      </c>
      <c r="D41" s="4" t="s">
        <v>11</v>
      </c>
      <c r="E41" s="5">
        <v>0</v>
      </c>
      <c r="F41" s="5">
        <v>0</v>
      </c>
      <c r="G41" s="5">
        <f t="shared" si="0"/>
        <v>0</v>
      </c>
      <c r="H41" s="5">
        <f t="shared" si="1"/>
        <v>0</v>
      </c>
    </row>
    <row r="42" spans="1:8">
      <c r="A42" s="4" t="s">
        <v>87</v>
      </c>
      <c r="B42" s="4" t="s">
        <v>88</v>
      </c>
      <c r="C42" s="4" t="s">
        <v>68</v>
      </c>
      <c r="D42" s="4" t="s">
        <v>11</v>
      </c>
      <c r="E42" s="5">
        <v>0</v>
      </c>
      <c r="F42" s="5">
        <v>0</v>
      </c>
      <c r="G42" s="5">
        <f t="shared" si="0"/>
        <v>0</v>
      </c>
      <c r="H42" s="5">
        <f t="shared" si="1"/>
        <v>0</v>
      </c>
    </row>
    <row r="43" spans="1:8">
      <c r="A43" s="4" t="s">
        <v>89</v>
      </c>
      <c r="B43" s="4" t="s">
        <v>90</v>
      </c>
      <c r="C43" s="4" t="s">
        <v>68</v>
      </c>
      <c r="D43" s="4" t="s">
        <v>11</v>
      </c>
      <c r="E43" s="5">
        <v>0</v>
      </c>
      <c r="F43" s="5">
        <v>0</v>
      </c>
      <c r="G43" s="5">
        <f t="shared" si="0"/>
        <v>0</v>
      </c>
      <c r="H43" s="5">
        <f t="shared" si="1"/>
        <v>0</v>
      </c>
    </row>
    <row r="44" spans="1:8">
      <c r="A44" s="4" t="s">
        <v>91</v>
      </c>
      <c r="B44" s="4" t="s">
        <v>92</v>
      </c>
      <c r="C44" s="4" t="s">
        <v>17</v>
      </c>
      <c r="D44" s="4" t="s">
        <v>11</v>
      </c>
      <c r="E44" s="5">
        <v>129.72814150368566</v>
      </c>
      <c r="F44" s="5">
        <v>0</v>
      </c>
      <c r="G44" s="5">
        <f t="shared" si="0"/>
        <v>129.72814150368566</v>
      </c>
      <c r="H44" s="5">
        <f t="shared" si="1"/>
        <v>97.296106127764247</v>
      </c>
    </row>
    <row r="45" spans="1:8">
      <c r="A45" s="4" t="s">
        <v>93</v>
      </c>
      <c r="B45" s="4" t="s">
        <v>94</v>
      </c>
      <c r="C45" s="4" t="s">
        <v>68</v>
      </c>
      <c r="D45" s="4" t="s">
        <v>95</v>
      </c>
      <c r="E45" s="5">
        <v>0</v>
      </c>
      <c r="F45" s="5">
        <v>0</v>
      </c>
      <c r="G45" s="5">
        <f t="shared" si="0"/>
        <v>0</v>
      </c>
      <c r="H45" s="5">
        <f t="shared" si="1"/>
        <v>0</v>
      </c>
    </row>
    <row r="46" spans="1:8">
      <c r="A46" s="4" t="s">
        <v>96</v>
      </c>
      <c r="B46" s="4" t="s">
        <v>97</v>
      </c>
      <c r="C46" s="4" t="s">
        <v>17</v>
      </c>
      <c r="D46" s="4" t="s">
        <v>95</v>
      </c>
      <c r="E46" s="5">
        <v>0</v>
      </c>
      <c r="F46" s="5">
        <v>0</v>
      </c>
      <c r="G46" s="5">
        <f t="shared" si="0"/>
        <v>0</v>
      </c>
      <c r="H46" s="5">
        <f t="shared" si="1"/>
        <v>0</v>
      </c>
    </row>
    <row r="47" spans="1:8">
      <c r="A47" s="4" t="s">
        <v>98</v>
      </c>
      <c r="B47" s="4" t="s">
        <v>99</v>
      </c>
      <c r="C47" s="4" t="s">
        <v>17</v>
      </c>
      <c r="D47" s="4" t="s">
        <v>95</v>
      </c>
      <c r="E47" s="5">
        <v>3241.7519221009848</v>
      </c>
      <c r="F47" s="5">
        <v>0</v>
      </c>
      <c r="G47" s="5">
        <f t="shared" si="0"/>
        <v>3241.7519221009848</v>
      </c>
      <c r="H47" s="5">
        <f t="shared" si="1"/>
        <v>2431.3139415757387</v>
      </c>
    </row>
    <row r="48" spans="1:8">
      <c r="A48" s="4" t="s">
        <v>100</v>
      </c>
      <c r="B48" s="4" t="s">
        <v>101</v>
      </c>
      <c r="C48" s="4" t="s">
        <v>17</v>
      </c>
      <c r="D48" s="4" t="s">
        <v>95</v>
      </c>
      <c r="E48" s="5">
        <v>259.52465180765273</v>
      </c>
      <c r="F48" s="5">
        <v>0</v>
      </c>
      <c r="G48" s="5">
        <f t="shared" si="0"/>
        <v>259.52465180765273</v>
      </c>
      <c r="H48" s="5">
        <f t="shared" si="1"/>
        <v>194.64348885573955</v>
      </c>
    </row>
    <row r="49" spans="1:8">
      <c r="A49" s="4" t="s">
        <v>102</v>
      </c>
      <c r="B49" s="4" t="s">
        <v>103</v>
      </c>
      <c r="C49" s="4" t="s">
        <v>17</v>
      </c>
      <c r="D49" s="4" t="s">
        <v>95</v>
      </c>
      <c r="E49" s="5">
        <v>4660.7410892169364</v>
      </c>
      <c r="F49" s="5">
        <v>0</v>
      </c>
      <c r="G49" s="5">
        <f t="shared" si="0"/>
        <v>4660.7410892169364</v>
      </c>
      <c r="H49" s="5">
        <f t="shared" si="1"/>
        <v>3495.5558169127025</v>
      </c>
    </row>
    <row r="50" spans="1:8">
      <c r="A50" s="4" t="s">
        <v>104</v>
      </c>
      <c r="B50" s="4" t="s">
        <v>105</v>
      </c>
      <c r="C50" s="4" t="s">
        <v>17</v>
      </c>
      <c r="D50" s="4" t="s">
        <v>95</v>
      </c>
      <c r="E50" s="5">
        <v>21290.663927104826</v>
      </c>
      <c r="F50" s="5">
        <v>0</v>
      </c>
      <c r="G50" s="5">
        <f t="shared" si="0"/>
        <v>21290.663927104826</v>
      </c>
      <c r="H50" s="5">
        <f t="shared" si="1"/>
        <v>15967.99794532862</v>
      </c>
    </row>
    <row r="51" spans="1:8">
      <c r="A51" s="4" t="s">
        <v>106</v>
      </c>
      <c r="B51" s="4" t="s">
        <v>107</v>
      </c>
      <c r="C51" s="4" t="s">
        <v>17</v>
      </c>
      <c r="D51" s="4" t="s">
        <v>95</v>
      </c>
      <c r="E51" s="5">
        <v>225.60517149167455</v>
      </c>
      <c r="F51" s="5">
        <v>0</v>
      </c>
      <c r="G51" s="5">
        <f t="shared" si="0"/>
        <v>225.60517149167455</v>
      </c>
      <c r="H51" s="5">
        <f t="shared" si="1"/>
        <v>169.20387861875591</v>
      </c>
    </row>
    <row r="52" spans="1:8">
      <c r="A52" s="4" t="s">
        <v>108</v>
      </c>
      <c r="B52" s="4" t="s">
        <v>109</v>
      </c>
      <c r="C52" s="4" t="s">
        <v>17</v>
      </c>
      <c r="D52" s="4" t="s">
        <v>95</v>
      </c>
      <c r="E52" s="5">
        <v>46776.713221823229</v>
      </c>
      <c r="F52" s="5">
        <v>0</v>
      </c>
      <c r="G52" s="5">
        <f t="shared" si="0"/>
        <v>46776.713221823229</v>
      </c>
      <c r="H52" s="5">
        <f t="shared" si="1"/>
        <v>35082.534916367425</v>
      </c>
    </row>
    <row r="53" spans="1:8">
      <c r="A53" s="4">
        <v>170780225</v>
      </c>
      <c r="B53" s="4" t="s">
        <v>110</v>
      </c>
      <c r="C53" s="4" t="s">
        <v>17</v>
      </c>
      <c r="D53" s="4" t="s">
        <v>95</v>
      </c>
      <c r="E53" s="5">
        <v>7442.0031129802419</v>
      </c>
      <c r="F53" s="5">
        <v>122.18774746364839</v>
      </c>
      <c r="G53" s="5">
        <f t="shared" si="0"/>
        <v>7319.8153655165934</v>
      </c>
      <c r="H53" s="5">
        <f t="shared" si="1"/>
        <v>5489.8615241374446</v>
      </c>
    </row>
    <row r="54" spans="1:8">
      <c r="A54" s="4" t="s">
        <v>111</v>
      </c>
      <c r="B54" s="4" t="s">
        <v>112</v>
      </c>
      <c r="C54" s="4" t="s">
        <v>17</v>
      </c>
      <c r="D54" s="4" t="s">
        <v>95</v>
      </c>
      <c r="E54" s="5">
        <v>0</v>
      </c>
      <c r="F54" s="5">
        <v>0</v>
      </c>
      <c r="G54" s="5">
        <f t="shared" si="0"/>
        <v>0</v>
      </c>
      <c r="H54" s="5">
        <f t="shared" si="1"/>
        <v>0</v>
      </c>
    </row>
    <row r="55" spans="1:8">
      <c r="A55" s="4" t="s">
        <v>113</v>
      </c>
      <c r="B55" s="4" t="s">
        <v>114</v>
      </c>
      <c r="C55" s="4" t="s">
        <v>17</v>
      </c>
      <c r="D55" s="4" t="s">
        <v>95</v>
      </c>
      <c r="E55" s="5">
        <v>0</v>
      </c>
      <c r="F55" s="5">
        <v>0</v>
      </c>
      <c r="G55" s="5">
        <f t="shared" si="0"/>
        <v>0</v>
      </c>
      <c r="H55" s="5">
        <f t="shared" si="1"/>
        <v>0</v>
      </c>
    </row>
    <row r="56" spans="1:8">
      <c r="A56" s="4">
        <v>870000023</v>
      </c>
      <c r="B56" s="4" t="s">
        <v>115</v>
      </c>
      <c r="C56" s="4" t="s">
        <v>17</v>
      </c>
      <c r="D56" s="4" t="s">
        <v>95</v>
      </c>
      <c r="E56" s="5">
        <v>2579.8297199572307</v>
      </c>
      <c r="F56" s="5">
        <v>89.618688705094343</v>
      </c>
      <c r="G56" s="5">
        <f t="shared" si="0"/>
        <v>2490.2110312521363</v>
      </c>
      <c r="H56" s="5">
        <f t="shared" si="1"/>
        <v>1867.6582734391022</v>
      </c>
    </row>
    <row r="57" spans="1:8">
      <c r="A57" s="4" t="s">
        <v>116</v>
      </c>
      <c r="B57" s="4" t="s">
        <v>117</v>
      </c>
      <c r="C57" s="4" t="s">
        <v>17</v>
      </c>
      <c r="D57" s="4" t="s">
        <v>95</v>
      </c>
      <c r="E57" s="5">
        <v>31950.114086773334</v>
      </c>
      <c r="F57" s="5">
        <v>1109.8900467284554</v>
      </c>
      <c r="G57" s="5">
        <f t="shared" si="0"/>
        <v>30840.224040044879</v>
      </c>
      <c r="H57" s="5">
        <f t="shared" si="1"/>
        <v>23130.168030033659</v>
      </c>
    </row>
    <row r="58" spans="1:8">
      <c r="A58" s="4">
        <v>790000012</v>
      </c>
      <c r="B58" s="4" t="s">
        <v>118</v>
      </c>
      <c r="C58" s="4" t="s">
        <v>17</v>
      </c>
      <c r="D58" s="4" t="s">
        <v>95</v>
      </c>
      <c r="E58" s="5">
        <v>286023.81444764568</v>
      </c>
      <c r="F58" s="5">
        <v>7944.0741809465335</v>
      </c>
      <c r="G58" s="5">
        <f t="shared" si="0"/>
        <v>278079.74026669917</v>
      </c>
      <c r="H58" s="5">
        <f t="shared" si="1"/>
        <v>208559.80520002439</v>
      </c>
    </row>
    <row r="59" spans="1:8">
      <c r="A59" s="4" t="s">
        <v>119</v>
      </c>
      <c r="B59" s="4" t="s">
        <v>120</v>
      </c>
      <c r="C59" s="4" t="s">
        <v>17</v>
      </c>
      <c r="D59" s="4" t="s">
        <v>95</v>
      </c>
      <c r="E59" s="5">
        <v>0</v>
      </c>
      <c r="F59" s="5">
        <v>0</v>
      </c>
      <c r="G59" s="5">
        <f t="shared" si="0"/>
        <v>0</v>
      </c>
      <c r="H59" s="5">
        <f t="shared" si="1"/>
        <v>0</v>
      </c>
    </row>
    <row r="60" spans="1:8">
      <c r="A60" s="4" t="s">
        <v>121</v>
      </c>
      <c r="B60" s="2" t="s">
        <v>122</v>
      </c>
      <c r="C60" s="4" t="s">
        <v>17</v>
      </c>
      <c r="D60" s="4" t="s">
        <v>95</v>
      </c>
      <c r="E60" s="5">
        <v>1315.5632962207853</v>
      </c>
      <c r="F60" s="5">
        <v>0</v>
      </c>
      <c r="G60" s="5">
        <f t="shared" si="0"/>
        <v>1315.5632962207853</v>
      </c>
      <c r="H60" s="5">
        <f t="shared" si="1"/>
        <v>986.67247216558894</v>
      </c>
    </row>
    <row r="61" spans="1:8">
      <c r="A61" s="8" t="s">
        <v>123</v>
      </c>
      <c r="B61" s="9" t="s">
        <v>124</v>
      </c>
      <c r="C61" s="4" t="s">
        <v>17</v>
      </c>
      <c r="D61" s="4" t="s">
        <v>95</v>
      </c>
      <c r="E61" s="5">
        <v>0</v>
      </c>
      <c r="F61" s="5">
        <v>0</v>
      </c>
      <c r="G61" s="5">
        <f t="shared" si="0"/>
        <v>0</v>
      </c>
      <c r="H61" s="5">
        <f t="shared" si="1"/>
        <v>0</v>
      </c>
    </row>
    <row r="62" spans="1:8">
      <c r="A62" s="4">
        <v>640780417</v>
      </c>
      <c r="B62" s="4" t="s">
        <v>125</v>
      </c>
      <c r="C62" s="4" t="s">
        <v>17</v>
      </c>
      <c r="D62" s="4" t="s">
        <v>95</v>
      </c>
      <c r="E62" s="5">
        <v>117027.8017217077</v>
      </c>
      <c r="F62" s="5">
        <v>1283.3407271790311</v>
      </c>
      <c r="G62" s="5">
        <f t="shared" si="0"/>
        <v>115744.46099452866</v>
      </c>
      <c r="H62" s="5">
        <f t="shared" si="1"/>
        <v>86808.345745896499</v>
      </c>
    </row>
    <row r="63" spans="1:8">
      <c r="A63" s="4" t="s">
        <v>126</v>
      </c>
      <c r="B63" s="4" t="s">
        <v>127</v>
      </c>
      <c r="C63" s="4" t="s">
        <v>10</v>
      </c>
      <c r="D63" s="4" t="s">
        <v>95</v>
      </c>
      <c r="E63" s="5">
        <v>3866365.9648935483</v>
      </c>
      <c r="F63" s="5">
        <v>81235.553582638895</v>
      </c>
      <c r="G63" s="5">
        <f t="shared" si="0"/>
        <v>3785130.4113109093</v>
      </c>
      <c r="H63" s="5">
        <f t="shared" si="1"/>
        <v>2838847.808483182</v>
      </c>
    </row>
    <row r="64" spans="1:8">
      <c r="A64" s="4" t="s">
        <v>128</v>
      </c>
      <c r="B64" s="4" t="s">
        <v>129</v>
      </c>
      <c r="C64" s="4" t="s">
        <v>10</v>
      </c>
      <c r="D64" s="4" t="s">
        <v>95</v>
      </c>
      <c r="E64" s="5">
        <v>4420112.0548064457</v>
      </c>
      <c r="F64" s="5">
        <v>0</v>
      </c>
      <c r="G64" s="5">
        <f t="shared" si="0"/>
        <v>4420112.0548064457</v>
      </c>
      <c r="H64" s="5">
        <f t="shared" si="1"/>
        <v>3315084.0411048345</v>
      </c>
    </row>
    <row r="65" spans="1:8">
      <c r="A65" s="4" t="s">
        <v>130</v>
      </c>
      <c r="B65" s="4" t="s">
        <v>131</v>
      </c>
      <c r="C65" s="4" t="s">
        <v>10</v>
      </c>
      <c r="D65" s="4" t="s">
        <v>95</v>
      </c>
      <c r="E65" s="5">
        <v>11900597.533939749</v>
      </c>
      <c r="F65" s="5">
        <v>166369.065648786</v>
      </c>
      <c r="G65" s="5">
        <f t="shared" si="0"/>
        <v>11734228.468290962</v>
      </c>
      <c r="H65" s="5">
        <f t="shared" si="1"/>
        <v>8800671.3512182217</v>
      </c>
    </row>
    <row r="66" spans="1:8">
      <c r="A66" s="4" t="s">
        <v>132</v>
      </c>
      <c r="B66" s="4" t="s">
        <v>133</v>
      </c>
      <c r="C66" s="4" t="s">
        <v>68</v>
      </c>
      <c r="D66" s="4" t="s">
        <v>95</v>
      </c>
      <c r="E66" s="5">
        <v>0</v>
      </c>
      <c r="F66" s="5">
        <v>0</v>
      </c>
      <c r="G66" s="5">
        <f t="shared" si="0"/>
        <v>0</v>
      </c>
      <c r="H66" s="5">
        <f t="shared" si="1"/>
        <v>0</v>
      </c>
    </row>
    <row r="67" spans="1:8">
      <c r="A67" s="4" t="s">
        <v>134</v>
      </c>
      <c r="B67" s="4" t="s">
        <v>135</v>
      </c>
      <c r="C67" s="4" t="s">
        <v>14</v>
      </c>
      <c r="D67" s="4" t="s">
        <v>95</v>
      </c>
      <c r="E67" s="5">
        <v>1457.9270347651441</v>
      </c>
      <c r="F67" s="5">
        <v>0</v>
      </c>
      <c r="G67" s="5">
        <f t="shared" ref="G67:G130" si="2">E67-F67</f>
        <v>1457.9270347651441</v>
      </c>
      <c r="H67" s="5">
        <f t="shared" ref="H67:H130" si="3">0.75*G67</f>
        <v>1093.4452760738582</v>
      </c>
    </row>
    <row r="68" spans="1:8">
      <c r="A68" s="4" t="s">
        <v>136</v>
      </c>
      <c r="B68" s="4" t="s">
        <v>137</v>
      </c>
      <c r="C68" s="4" t="s">
        <v>68</v>
      </c>
      <c r="D68" s="4" t="s">
        <v>95</v>
      </c>
      <c r="E68" s="5">
        <v>0</v>
      </c>
      <c r="F68" s="5">
        <v>0</v>
      </c>
      <c r="G68" s="5">
        <f t="shared" si="2"/>
        <v>0</v>
      </c>
      <c r="H68" s="5">
        <f t="shared" si="3"/>
        <v>0</v>
      </c>
    </row>
    <row r="69" spans="1:8">
      <c r="A69" s="4" t="s">
        <v>138</v>
      </c>
      <c r="B69" s="10" t="s">
        <v>139</v>
      </c>
      <c r="C69" s="4" t="s">
        <v>68</v>
      </c>
      <c r="D69" s="4" t="s">
        <v>95</v>
      </c>
      <c r="E69" s="5">
        <v>0</v>
      </c>
      <c r="F69" s="5">
        <v>0</v>
      </c>
      <c r="G69" s="5">
        <f t="shared" si="2"/>
        <v>0</v>
      </c>
      <c r="H69" s="5">
        <f t="shared" si="3"/>
        <v>0</v>
      </c>
    </row>
    <row r="70" spans="1:8">
      <c r="A70" s="4" t="s">
        <v>140</v>
      </c>
      <c r="B70" s="4" t="s">
        <v>141</v>
      </c>
      <c r="C70" s="4" t="s">
        <v>68</v>
      </c>
      <c r="D70" s="4" t="s">
        <v>95</v>
      </c>
      <c r="E70" s="5">
        <v>0</v>
      </c>
      <c r="F70" s="5">
        <v>0</v>
      </c>
      <c r="G70" s="5">
        <f t="shared" si="2"/>
        <v>0</v>
      </c>
      <c r="H70" s="5">
        <f t="shared" si="3"/>
        <v>0</v>
      </c>
    </row>
    <row r="71" spans="1:8">
      <c r="A71" s="4" t="s">
        <v>142</v>
      </c>
      <c r="B71" s="4" t="s">
        <v>143</v>
      </c>
      <c r="C71" s="4" t="s">
        <v>17</v>
      </c>
      <c r="D71" s="4" t="s">
        <v>95</v>
      </c>
      <c r="E71" s="5">
        <v>12024.630803310338</v>
      </c>
      <c r="F71" s="5">
        <v>0</v>
      </c>
      <c r="G71" s="5">
        <f t="shared" si="2"/>
        <v>12024.630803310338</v>
      </c>
      <c r="H71" s="5">
        <f t="shared" si="3"/>
        <v>9018.4731024827524</v>
      </c>
    </row>
    <row r="72" spans="1:8">
      <c r="A72" s="4" t="s">
        <v>144</v>
      </c>
      <c r="B72" s="4" t="s">
        <v>145</v>
      </c>
      <c r="C72" s="4" t="s">
        <v>17</v>
      </c>
      <c r="D72" s="4" t="s">
        <v>95</v>
      </c>
      <c r="E72" s="5">
        <v>7540.0006804327504</v>
      </c>
      <c r="F72" s="5">
        <v>0</v>
      </c>
      <c r="G72" s="5">
        <f t="shared" si="2"/>
        <v>7540.0006804327504</v>
      </c>
      <c r="H72" s="5">
        <f t="shared" si="3"/>
        <v>5655.000510324563</v>
      </c>
    </row>
    <row r="73" spans="1:8">
      <c r="A73" s="4" t="s">
        <v>146</v>
      </c>
      <c r="B73" s="4" t="s">
        <v>147</v>
      </c>
      <c r="C73" s="4" t="s">
        <v>42</v>
      </c>
      <c r="D73" s="4" t="s">
        <v>95</v>
      </c>
      <c r="E73" s="5">
        <v>2412294.3986749947</v>
      </c>
      <c r="F73" s="5">
        <v>0</v>
      </c>
      <c r="G73" s="5">
        <f t="shared" si="2"/>
        <v>2412294.3986749947</v>
      </c>
      <c r="H73" s="5">
        <f t="shared" si="3"/>
        <v>1809220.799006246</v>
      </c>
    </row>
    <row r="74" spans="1:8">
      <c r="A74" s="4">
        <v>330780479</v>
      </c>
      <c r="B74" s="4" t="s">
        <v>148</v>
      </c>
      <c r="C74" s="4" t="s">
        <v>68</v>
      </c>
      <c r="D74" s="4" t="s">
        <v>95</v>
      </c>
      <c r="E74" s="5">
        <v>15986.350340260275</v>
      </c>
      <c r="F74" s="5">
        <v>555.33733237948593</v>
      </c>
      <c r="G74" s="5">
        <f t="shared" si="2"/>
        <v>15431.013007880789</v>
      </c>
      <c r="H74" s="5">
        <f t="shared" si="3"/>
        <v>11573.259755910593</v>
      </c>
    </row>
    <row r="75" spans="1:8">
      <c r="A75" s="4" t="s">
        <v>149</v>
      </c>
      <c r="B75" s="4" t="s">
        <v>150</v>
      </c>
      <c r="C75" s="4" t="s">
        <v>68</v>
      </c>
      <c r="D75" s="4" t="s">
        <v>95</v>
      </c>
      <c r="E75" s="5">
        <v>0</v>
      </c>
      <c r="F75" s="5">
        <v>0</v>
      </c>
      <c r="G75" s="5">
        <f t="shared" si="2"/>
        <v>0</v>
      </c>
      <c r="H75" s="5">
        <f t="shared" si="3"/>
        <v>0</v>
      </c>
    </row>
    <row r="76" spans="1:8">
      <c r="A76" s="4" t="s">
        <v>151</v>
      </c>
      <c r="B76" s="4" t="s">
        <v>152</v>
      </c>
      <c r="C76" s="4" t="s">
        <v>68</v>
      </c>
      <c r="D76" s="4" t="s">
        <v>95</v>
      </c>
      <c r="E76" s="5">
        <v>0</v>
      </c>
      <c r="F76" s="5">
        <v>0</v>
      </c>
      <c r="G76" s="5">
        <f t="shared" si="2"/>
        <v>0</v>
      </c>
      <c r="H76" s="5">
        <f t="shared" si="3"/>
        <v>0</v>
      </c>
    </row>
    <row r="77" spans="1:8">
      <c r="A77" s="4" t="s">
        <v>153</v>
      </c>
      <c r="B77" s="4" t="s">
        <v>154</v>
      </c>
      <c r="C77" s="4" t="s">
        <v>68</v>
      </c>
      <c r="D77" s="4" t="s">
        <v>95</v>
      </c>
      <c r="E77" s="5">
        <v>0</v>
      </c>
      <c r="F77" s="5">
        <v>0</v>
      </c>
      <c r="G77" s="5">
        <f t="shared" si="2"/>
        <v>0</v>
      </c>
      <c r="H77" s="5">
        <f t="shared" si="3"/>
        <v>0</v>
      </c>
    </row>
    <row r="78" spans="1:8">
      <c r="A78" s="11" t="s">
        <v>155</v>
      </c>
      <c r="B78" s="12" t="s">
        <v>156</v>
      </c>
      <c r="C78" s="11" t="s">
        <v>157</v>
      </c>
      <c r="D78" s="7" t="s">
        <v>95</v>
      </c>
      <c r="E78" s="5">
        <v>0</v>
      </c>
      <c r="F78" s="5">
        <v>0</v>
      </c>
      <c r="G78" s="5">
        <f t="shared" si="2"/>
        <v>0</v>
      </c>
      <c r="H78" s="5">
        <f t="shared" si="3"/>
        <v>0</v>
      </c>
    </row>
    <row r="79" spans="1:8">
      <c r="A79" s="11" t="s">
        <v>158</v>
      </c>
      <c r="B79" s="12" t="s">
        <v>159</v>
      </c>
      <c r="C79" s="11" t="s">
        <v>157</v>
      </c>
      <c r="D79" s="11" t="s">
        <v>95</v>
      </c>
      <c r="E79" s="5">
        <v>0</v>
      </c>
      <c r="F79" s="5">
        <v>0</v>
      </c>
      <c r="G79" s="5">
        <f t="shared" si="2"/>
        <v>0</v>
      </c>
      <c r="H79" s="5">
        <f t="shared" si="3"/>
        <v>0</v>
      </c>
    </row>
    <row r="80" spans="1:8">
      <c r="A80" s="4">
        <v>890000037</v>
      </c>
      <c r="B80" s="4" t="s">
        <v>160</v>
      </c>
      <c r="C80" s="4" t="s">
        <v>17</v>
      </c>
      <c r="D80" s="4" t="s">
        <v>161</v>
      </c>
      <c r="E80" s="5">
        <v>16212.216277732512</v>
      </c>
      <c r="F80" s="5">
        <v>563.18351268465119</v>
      </c>
      <c r="G80" s="5">
        <f t="shared" si="2"/>
        <v>15649.032765047861</v>
      </c>
      <c r="H80" s="5">
        <f t="shared" si="3"/>
        <v>11736.774573785897</v>
      </c>
    </row>
    <row r="81" spans="1:8">
      <c r="A81" s="4" t="s">
        <v>162</v>
      </c>
      <c r="B81" s="4" t="s">
        <v>163</v>
      </c>
      <c r="C81" s="4" t="s">
        <v>17</v>
      </c>
      <c r="D81" s="4" t="s">
        <v>161</v>
      </c>
      <c r="E81" s="5">
        <v>0</v>
      </c>
      <c r="F81" s="5">
        <v>0</v>
      </c>
      <c r="G81" s="5">
        <f t="shared" si="2"/>
        <v>0</v>
      </c>
      <c r="H81" s="5">
        <f t="shared" si="3"/>
        <v>0</v>
      </c>
    </row>
    <row r="82" spans="1:8">
      <c r="A82" s="4" t="s">
        <v>164</v>
      </c>
      <c r="B82" s="4" t="s">
        <v>165</v>
      </c>
      <c r="C82" s="4" t="s">
        <v>17</v>
      </c>
      <c r="D82" s="4" t="s">
        <v>161</v>
      </c>
      <c r="E82" s="5">
        <v>301497.31942609238</v>
      </c>
      <c r="F82" s="5">
        <v>7759.7383626324518</v>
      </c>
      <c r="G82" s="5">
        <f t="shared" si="2"/>
        <v>293737.58106345992</v>
      </c>
      <c r="H82" s="5">
        <f t="shared" si="3"/>
        <v>220303.18579759495</v>
      </c>
    </row>
    <row r="83" spans="1:8">
      <c r="A83" s="4">
        <v>580780039</v>
      </c>
      <c r="B83" s="4" t="s">
        <v>166</v>
      </c>
      <c r="C83" s="4" t="s">
        <v>17</v>
      </c>
      <c r="D83" s="4" t="s">
        <v>161</v>
      </c>
      <c r="E83" s="5">
        <v>29141.528633085381</v>
      </c>
      <c r="F83" s="5">
        <v>511.80060019838641</v>
      </c>
      <c r="G83" s="5">
        <f t="shared" si="2"/>
        <v>28629.728032886997</v>
      </c>
      <c r="H83" s="5">
        <f t="shared" si="3"/>
        <v>21472.296024665247</v>
      </c>
    </row>
    <row r="84" spans="1:8">
      <c r="A84" s="6" t="s">
        <v>167</v>
      </c>
      <c r="B84" s="4" t="s">
        <v>168</v>
      </c>
      <c r="C84" s="4" t="s">
        <v>17</v>
      </c>
      <c r="D84" s="4" t="s">
        <v>161</v>
      </c>
      <c r="E84" s="5">
        <v>19672.372261301029</v>
      </c>
      <c r="F84" s="5">
        <v>683.38316755475535</v>
      </c>
      <c r="G84" s="5">
        <f t="shared" si="2"/>
        <v>18988.989093746273</v>
      </c>
      <c r="H84" s="5">
        <f t="shared" si="3"/>
        <v>14241.741820309704</v>
      </c>
    </row>
    <row r="85" spans="1:8">
      <c r="A85" s="6" t="s">
        <v>169</v>
      </c>
      <c r="B85" s="4" t="s">
        <v>170</v>
      </c>
      <c r="C85" s="4" t="s">
        <v>17</v>
      </c>
      <c r="D85" s="4" t="s">
        <v>161</v>
      </c>
      <c r="E85" s="5">
        <v>27494.047042972572</v>
      </c>
      <c r="F85" s="5">
        <v>830.3555205880939</v>
      </c>
      <c r="G85" s="5">
        <f t="shared" si="2"/>
        <v>26663.691522384477</v>
      </c>
      <c r="H85" s="5">
        <f t="shared" si="3"/>
        <v>19997.76864178836</v>
      </c>
    </row>
    <row r="86" spans="1:8">
      <c r="A86" s="4">
        <v>390780609</v>
      </c>
      <c r="B86" s="4" t="s">
        <v>171</v>
      </c>
      <c r="C86" s="4" t="s">
        <v>17</v>
      </c>
      <c r="D86" s="4" t="s">
        <v>161</v>
      </c>
      <c r="E86" s="5">
        <v>33374.722170439658</v>
      </c>
      <c r="F86" s="5">
        <v>1159.3783937263997</v>
      </c>
      <c r="G86" s="5">
        <f t="shared" si="2"/>
        <v>32215.343776713256</v>
      </c>
      <c r="H86" s="5">
        <f t="shared" si="3"/>
        <v>24161.507832534942</v>
      </c>
    </row>
    <row r="87" spans="1:8">
      <c r="A87" s="4" t="s">
        <v>172</v>
      </c>
      <c r="B87" s="4" t="s">
        <v>173</v>
      </c>
      <c r="C87" s="4" t="s">
        <v>17</v>
      </c>
      <c r="D87" s="4" t="s">
        <v>161</v>
      </c>
      <c r="E87" s="5">
        <v>0</v>
      </c>
      <c r="F87" s="5">
        <v>0</v>
      </c>
      <c r="G87" s="5">
        <f t="shared" si="2"/>
        <v>0</v>
      </c>
      <c r="H87" s="5">
        <f t="shared" si="3"/>
        <v>0</v>
      </c>
    </row>
    <row r="88" spans="1:8">
      <c r="A88" s="4" t="s">
        <v>174</v>
      </c>
      <c r="B88" s="4" t="s">
        <v>175</v>
      </c>
      <c r="C88" s="4" t="s">
        <v>17</v>
      </c>
      <c r="D88" s="4" t="s">
        <v>161</v>
      </c>
      <c r="E88" s="5">
        <v>9198.7226084489448</v>
      </c>
      <c r="F88" s="5">
        <v>0</v>
      </c>
      <c r="G88" s="5">
        <f t="shared" si="2"/>
        <v>9198.7226084489448</v>
      </c>
      <c r="H88" s="5">
        <f t="shared" si="3"/>
        <v>6899.0419563367086</v>
      </c>
    </row>
    <row r="89" spans="1:8">
      <c r="A89" s="4" t="s">
        <v>176</v>
      </c>
      <c r="B89" s="4" t="s">
        <v>177</v>
      </c>
      <c r="C89" s="4" t="s">
        <v>17</v>
      </c>
      <c r="D89" s="4" t="s">
        <v>161</v>
      </c>
      <c r="E89" s="5">
        <v>5779.9697827866185</v>
      </c>
      <c r="F89" s="5">
        <v>0</v>
      </c>
      <c r="G89" s="5">
        <f t="shared" si="2"/>
        <v>5779.9697827866185</v>
      </c>
      <c r="H89" s="5">
        <f t="shared" si="3"/>
        <v>4334.9773370899638</v>
      </c>
    </row>
    <row r="90" spans="1:8">
      <c r="A90" s="4" t="s">
        <v>178</v>
      </c>
      <c r="B90" s="4" t="s">
        <v>179</v>
      </c>
      <c r="C90" s="4" t="s">
        <v>17</v>
      </c>
      <c r="D90" s="4" t="s">
        <v>161</v>
      </c>
      <c r="E90" s="5">
        <v>33129.574994402727</v>
      </c>
      <c r="F90" s="5">
        <v>1150.8624175415255</v>
      </c>
      <c r="G90" s="5">
        <f t="shared" si="2"/>
        <v>31978.712576861202</v>
      </c>
      <c r="H90" s="5">
        <f t="shared" si="3"/>
        <v>23984.034432645902</v>
      </c>
    </row>
    <row r="91" spans="1:8">
      <c r="A91" s="4">
        <v>700004591</v>
      </c>
      <c r="B91" s="4" t="s">
        <v>180</v>
      </c>
      <c r="C91" s="4" t="s">
        <v>17</v>
      </c>
      <c r="D91" s="4" t="s">
        <v>161</v>
      </c>
      <c r="E91" s="5">
        <v>34267.718962250612</v>
      </c>
      <c r="F91" s="5">
        <v>1190.3995114695044</v>
      </c>
      <c r="G91" s="5">
        <f t="shared" si="2"/>
        <v>33077.319450781106</v>
      </c>
      <c r="H91" s="5">
        <f t="shared" si="3"/>
        <v>24807.989588085831</v>
      </c>
    </row>
    <row r="92" spans="1:8">
      <c r="A92" s="4" t="s">
        <v>181</v>
      </c>
      <c r="B92" s="4" t="s">
        <v>182</v>
      </c>
      <c r="C92" s="4" t="s">
        <v>17</v>
      </c>
      <c r="D92" s="4" t="s">
        <v>161</v>
      </c>
      <c r="E92" s="5">
        <v>0</v>
      </c>
      <c r="F92" s="5">
        <v>0</v>
      </c>
      <c r="G92" s="5">
        <f t="shared" si="2"/>
        <v>0</v>
      </c>
      <c r="H92" s="5">
        <f t="shared" si="3"/>
        <v>0</v>
      </c>
    </row>
    <row r="93" spans="1:8">
      <c r="A93" s="4" t="s">
        <v>183</v>
      </c>
      <c r="B93" s="4" t="s">
        <v>184</v>
      </c>
      <c r="C93" s="4" t="s">
        <v>10</v>
      </c>
      <c r="D93" s="4" t="s">
        <v>161</v>
      </c>
      <c r="E93" s="5">
        <v>3244358.979135788</v>
      </c>
      <c r="F93" s="5">
        <v>40106.81584265898</v>
      </c>
      <c r="G93" s="5">
        <f t="shared" si="2"/>
        <v>3204252.1632931288</v>
      </c>
      <c r="H93" s="5">
        <f t="shared" si="3"/>
        <v>2403189.1224698466</v>
      </c>
    </row>
    <row r="94" spans="1:8">
      <c r="A94" s="4" t="s">
        <v>185</v>
      </c>
      <c r="B94" s="4" t="s">
        <v>186</v>
      </c>
      <c r="C94" s="4" t="s">
        <v>10</v>
      </c>
      <c r="D94" s="4" t="s">
        <v>161</v>
      </c>
      <c r="E94" s="5">
        <v>4208909.703182376</v>
      </c>
      <c r="F94" s="5">
        <v>35858.795407603895</v>
      </c>
      <c r="G94" s="5">
        <f t="shared" si="2"/>
        <v>4173050.907774772</v>
      </c>
      <c r="H94" s="5">
        <f t="shared" si="3"/>
        <v>3129788.1808310789</v>
      </c>
    </row>
    <row r="95" spans="1:8">
      <c r="A95" s="4" t="s">
        <v>187</v>
      </c>
      <c r="B95" s="4" t="s">
        <v>188</v>
      </c>
      <c r="C95" s="4" t="s">
        <v>42</v>
      </c>
      <c r="D95" s="4" t="s">
        <v>161</v>
      </c>
      <c r="E95" s="5">
        <v>1088565.3656427478</v>
      </c>
      <c r="F95" s="5">
        <v>11025.758757220307</v>
      </c>
      <c r="G95" s="5">
        <f t="shared" si="2"/>
        <v>1077539.6068855275</v>
      </c>
      <c r="H95" s="5">
        <f t="shared" si="3"/>
        <v>808154.70516414568</v>
      </c>
    </row>
    <row r="96" spans="1:8">
      <c r="A96" s="4" t="s">
        <v>189</v>
      </c>
      <c r="B96" s="4" t="s">
        <v>190</v>
      </c>
      <c r="C96" s="4" t="s">
        <v>68</v>
      </c>
      <c r="D96" s="4" t="s">
        <v>161</v>
      </c>
      <c r="E96" s="5">
        <v>0</v>
      </c>
      <c r="F96" s="5">
        <v>0</v>
      </c>
      <c r="G96" s="5">
        <f t="shared" si="2"/>
        <v>0</v>
      </c>
      <c r="H96" s="5">
        <f t="shared" si="3"/>
        <v>0</v>
      </c>
    </row>
    <row r="97" spans="1:8">
      <c r="A97" s="6">
        <v>250000270</v>
      </c>
      <c r="B97" s="4" t="s">
        <v>191</v>
      </c>
      <c r="C97" s="4" t="s">
        <v>68</v>
      </c>
      <c r="D97" s="4" t="s">
        <v>161</v>
      </c>
      <c r="E97" s="5">
        <v>17100.255036769675</v>
      </c>
      <c r="F97" s="5">
        <v>594.032397201545</v>
      </c>
      <c r="G97" s="5">
        <f t="shared" si="2"/>
        <v>16506.222639568128</v>
      </c>
      <c r="H97" s="5">
        <f t="shared" si="3"/>
        <v>12379.666979676096</v>
      </c>
    </row>
    <row r="98" spans="1:8">
      <c r="A98" s="4" t="s">
        <v>192</v>
      </c>
      <c r="B98" s="4" t="s">
        <v>193</v>
      </c>
      <c r="C98" s="4" t="s">
        <v>194</v>
      </c>
      <c r="D98" s="4" t="s">
        <v>161</v>
      </c>
      <c r="E98" s="5">
        <v>0</v>
      </c>
      <c r="F98" s="5">
        <v>0</v>
      </c>
      <c r="G98" s="5">
        <f t="shared" si="2"/>
        <v>0</v>
      </c>
      <c r="H98" s="5">
        <f t="shared" si="3"/>
        <v>0</v>
      </c>
    </row>
    <row r="99" spans="1:8">
      <c r="A99" s="4" t="s">
        <v>195</v>
      </c>
      <c r="B99" s="4" t="s">
        <v>196</v>
      </c>
      <c r="C99" s="4" t="s">
        <v>17</v>
      </c>
      <c r="D99" s="4" t="s">
        <v>161</v>
      </c>
      <c r="E99" s="5">
        <v>1001.3277472007766</v>
      </c>
      <c r="F99" s="5">
        <v>0</v>
      </c>
      <c r="G99" s="5">
        <f t="shared" si="2"/>
        <v>1001.3277472007766</v>
      </c>
      <c r="H99" s="5">
        <f t="shared" si="3"/>
        <v>750.9958104005824</v>
      </c>
    </row>
    <row r="100" spans="1:8">
      <c r="A100" s="4" t="s">
        <v>197</v>
      </c>
      <c r="B100" s="4" t="s">
        <v>198</v>
      </c>
      <c r="C100" s="4" t="s">
        <v>14</v>
      </c>
      <c r="D100" s="4" t="s">
        <v>199</v>
      </c>
      <c r="E100" s="5">
        <v>0</v>
      </c>
      <c r="F100" s="5">
        <v>0</v>
      </c>
      <c r="G100" s="5">
        <f t="shared" si="2"/>
        <v>0</v>
      </c>
      <c r="H100" s="5">
        <f t="shared" si="3"/>
        <v>0</v>
      </c>
    </row>
    <row r="101" spans="1:8">
      <c r="A101" s="4" t="s">
        <v>200</v>
      </c>
      <c r="B101" s="4" t="s">
        <v>201</v>
      </c>
      <c r="C101" s="4" t="s">
        <v>17</v>
      </c>
      <c r="D101" s="4" t="s">
        <v>199</v>
      </c>
      <c r="E101" s="5">
        <v>75604.609874080867</v>
      </c>
      <c r="F101" s="5">
        <v>0</v>
      </c>
      <c r="G101" s="5">
        <f t="shared" si="2"/>
        <v>75604.609874080867</v>
      </c>
      <c r="H101" s="5">
        <f t="shared" si="3"/>
        <v>56703.45740556065</v>
      </c>
    </row>
    <row r="102" spans="1:8">
      <c r="A102" s="4" t="s">
        <v>202</v>
      </c>
      <c r="B102" s="4" t="s">
        <v>203</v>
      </c>
      <c r="C102" s="4" t="s">
        <v>17</v>
      </c>
      <c r="D102" s="4" t="s">
        <v>199</v>
      </c>
      <c r="E102" s="5">
        <v>58343.891458646423</v>
      </c>
      <c r="F102" s="5">
        <v>1693.5501763070699</v>
      </c>
      <c r="G102" s="5">
        <f t="shared" si="2"/>
        <v>56650.341282339352</v>
      </c>
      <c r="H102" s="5">
        <f t="shared" si="3"/>
        <v>42487.755961754512</v>
      </c>
    </row>
    <row r="103" spans="1:8">
      <c r="A103" s="4" t="s">
        <v>204</v>
      </c>
      <c r="B103" s="4" t="s">
        <v>205</v>
      </c>
      <c r="C103" s="4" t="s">
        <v>17</v>
      </c>
      <c r="D103" s="4" t="s">
        <v>199</v>
      </c>
      <c r="E103" s="5">
        <v>61.657395542295824</v>
      </c>
      <c r="F103" s="5">
        <v>0</v>
      </c>
      <c r="G103" s="5">
        <f t="shared" si="2"/>
        <v>61.657395542295824</v>
      </c>
      <c r="H103" s="5">
        <f t="shared" si="3"/>
        <v>46.243046656721866</v>
      </c>
    </row>
    <row r="104" spans="1:8">
      <c r="A104" s="4" t="s">
        <v>206</v>
      </c>
      <c r="B104" s="4" t="s">
        <v>207</v>
      </c>
      <c r="C104" s="4" t="s">
        <v>17</v>
      </c>
      <c r="D104" s="4" t="s">
        <v>199</v>
      </c>
      <c r="E104" s="5">
        <v>1160.8775776580903</v>
      </c>
      <c r="F104" s="5">
        <v>0</v>
      </c>
      <c r="G104" s="5">
        <f t="shared" si="2"/>
        <v>1160.8775776580903</v>
      </c>
      <c r="H104" s="5">
        <f t="shared" si="3"/>
        <v>870.65818324356769</v>
      </c>
    </row>
    <row r="105" spans="1:8">
      <c r="A105" s="4">
        <v>220000103</v>
      </c>
      <c r="B105" s="4" t="s">
        <v>208</v>
      </c>
      <c r="C105" s="4" t="s">
        <v>17</v>
      </c>
      <c r="D105" s="4" t="s">
        <v>199</v>
      </c>
      <c r="E105" s="5">
        <v>2162.8305191232471</v>
      </c>
      <c r="F105" s="5">
        <v>39.135216400153311</v>
      </c>
      <c r="G105" s="5">
        <f t="shared" si="2"/>
        <v>2123.6953027230938</v>
      </c>
      <c r="H105" s="5">
        <f t="shared" si="3"/>
        <v>1592.7714770423204</v>
      </c>
    </row>
    <row r="106" spans="1:8">
      <c r="A106" s="4" t="s">
        <v>209</v>
      </c>
      <c r="B106" s="4" t="s">
        <v>210</v>
      </c>
      <c r="C106" s="4" t="s">
        <v>17</v>
      </c>
      <c r="D106" s="4" t="s">
        <v>199</v>
      </c>
      <c r="E106" s="5">
        <v>293.69472743313577</v>
      </c>
      <c r="F106" s="5">
        <v>0</v>
      </c>
      <c r="G106" s="5">
        <f t="shared" si="2"/>
        <v>293.69472743313577</v>
      </c>
      <c r="H106" s="5">
        <f t="shared" si="3"/>
        <v>220.27104557485183</v>
      </c>
    </row>
    <row r="107" spans="1:8">
      <c r="A107" s="4" t="s">
        <v>211</v>
      </c>
      <c r="B107" s="4" t="s">
        <v>212</v>
      </c>
      <c r="C107" s="4" t="s">
        <v>17</v>
      </c>
      <c r="D107" s="4" t="s">
        <v>199</v>
      </c>
      <c r="E107" s="5">
        <v>937.19241224289635</v>
      </c>
      <c r="F107" s="5">
        <v>0</v>
      </c>
      <c r="G107" s="5">
        <f t="shared" si="2"/>
        <v>937.19241224289635</v>
      </c>
      <c r="H107" s="5">
        <f t="shared" si="3"/>
        <v>702.89430918217226</v>
      </c>
    </row>
    <row r="108" spans="1:8">
      <c r="A108" s="4" t="s">
        <v>213</v>
      </c>
      <c r="B108" s="4" t="s">
        <v>214</v>
      </c>
      <c r="C108" s="4" t="s">
        <v>17</v>
      </c>
      <c r="D108" s="4" t="s">
        <v>199</v>
      </c>
      <c r="E108" s="5">
        <v>16.441972144612219</v>
      </c>
      <c r="F108" s="5">
        <v>0</v>
      </c>
      <c r="G108" s="5">
        <f t="shared" si="2"/>
        <v>16.441972144612219</v>
      </c>
      <c r="H108" s="5">
        <f t="shared" si="3"/>
        <v>12.331479108459163</v>
      </c>
    </row>
    <row r="109" spans="1:8">
      <c r="A109" s="4" t="s">
        <v>215</v>
      </c>
      <c r="B109" s="4" t="s">
        <v>216</v>
      </c>
      <c r="C109" s="4" t="s">
        <v>17</v>
      </c>
      <c r="D109" s="4" t="s">
        <v>199</v>
      </c>
      <c r="E109" s="5">
        <v>96307.803853545862</v>
      </c>
      <c r="F109" s="5">
        <v>995.81423990140718</v>
      </c>
      <c r="G109" s="5">
        <f t="shared" si="2"/>
        <v>95311.989613644459</v>
      </c>
      <c r="H109" s="5">
        <f t="shared" si="3"/>
        <v>71483.992210233351</v>
      </c>
    </row>
    <row r="110" spans="1:8">
      <c r="A110" s="4">
        <v>220000020</v>
      </c>
      <c r="B110" s="4" t="s">
        <v>217</v>
      </c>
      <c r="C110" s="4" t="s">
        <v>17</v>
      </c>
      <c r="D110" s="4" t="s">
        <v>199</v>
      </c>
      <c r="E110" s="5">
        <v>121833.89922423297</v>
      </c>
      <c r="F110" s="5">
        <v>1259.2162538533437</v>
      </c>
      <c r="G110" s="5">
        <f t="shared" si="2"/>
        <v>120574.68297037962</v>
      </c>
      <c r="H110" s="5">
        <f t="shared" si="3"/>
        <v>90431.012227784726</v>
      </c>
    </row>
    <row r="111" spans="1:8">
      <c r="A111" s="4" t="s">
        <v>218</v>
      </c>
      <c r="B111" s="4" t="s">
        <v>219</v>
      </c>
      <c r="C111" s="4" t="s">
        <v>17</v>
      </c>
      <c r="D111" s="4" t="s">
        <v>199</v>
      </c>
      <c r="E111" s="5">
        <v>66616.002511814586</v>
      </c>
      <c r="F111" s="5">
        <v>0</v>
      </c>
      <c r="G111" s="5">
        <f t="shared" si="2"/>
        <v>66616.002511814586</v>
      </c>
      <c r="H111" s="5">
        <f t="shared" si="3"/>
        <v>49962.001883860939</v>
      </c>
    </row>
    <row r="112" spans="1:8">
      <c r="A112" s="4" t="s">
        <v>220</v>
      </c>
      <c r="B112" s="4" t="s">
        <v>221</v>
      </c>
      <c r="C112" s="4" t="s">
        <v>17</v>
      </c>
      <c r="D112" s="4" t="s">
        <v>199</v>
      </c>
      <c r="E112" s="5">
        <v>57815.171942546891</v>
      </c>
      <c r="F112" s="5">
        <v>0</v>
      </c>
      <c r="G112" s="5">
        <f t="shared" si="2"/>
        <v>57815.171942546891</v>
      </c>
      <c r="H112" s="5">
        <f t="shared" si="3"/>
        <v>43361.378956910165</v>
      </c>
    </row>
    <row r="113" spans="1:8">
      <c r="A113" s="4" t="s">
        <v>222</v>
      </c>
      <c r="B113" s="4" t="s">
        <v>223</v>
      </c>
      <c r="C113" s="4" t="s">
        <v>68</v>
      </c>
      <c r="D113" s="4" t="s">
        <v>199</v>
      </c>
      <c r="E113" s="5">
        <v>0</v>
      </c>
      <c r="F113" s="5">
        <v>0</v>
      </c>
      <c r="G113" s="5">
        <f t="shared" si="2"/>
        <v>0</v>
      </c>
      <c r="H113" s="5">
        <f t="shared" si="3"/>
        <v>0</v>
      </c>
    </row>
    <row r="114" spans="1:8">
      <c r="A114" s="4" t="s">
        <v>224</v>
      </c>
      <c r="B114" s="4" t="s">
        <v>225</v>
      </c>
      <c r="C114" s="4" t="s">
        <v>10</v>
      </c>
      <c r="D114" s="4" t="s">
        <v>199</v>
      </c>
      <c r="E114" s="5">
        <v>5040355.8847144283</v>
      </c>
      <c r="F114" s="5">
        <v>64515.751160799053</v>
      </c>
      <c r="G114" s="5">
        <f t="shared" si="2"/>
        <v>4975840.1335536297</v>
      </c>
      <c r="H114" s="5">
        <f t="shared" si="3"/>
        <v>3731880.1001652223</v>
      </c>
    </row>
    <row r="115" spans="1:8">
      <c r="A115" s="4" t="s">
        <v>226</v>
      </c>
      <c r="B115" s="4" t="s">
        <v>227</v>
      </c>
      <c r="C115" s="4" t="s">
        <v>10</v>
      </c>
      <c r="D115" s="4" t="s">
        <v>199</v>
      </c>
      <c r="E115" s="5">
        <v>12561720.494767927</v>
      </c>
      <c r="F115" s="5">
        <v>125586.78908203002</v>
      </c>
      <c r="G115" s="5">
        <f t="shared" si="2"/>
        <v>12436133.705685897</v>
      </c>
      <c r="H115" s="5">
        <f t="shared" si="3"/>
        <v>9327100.2792644221</v>
      </c>
    </row>
    <row r="116" spans="1:8">
      <c r="A116" s="4" t="s">
        <v>228</v>
      </c>
      <c r="B116" s="4" t="s">
        <v>229</v>
      </c>
      <c r="C116" s="4" t="s">
        <v>68</v>
      </c>
      <c r="D116" s="4" t="s">
        <v>199</v>
      </c>
      <c r="E116" s="5">
        <v>0</v>
      </c>
      <c r="F116" s="5">
        <v>0</v>
      </c>
      <c r="G116" s="5">
        <f t="shared" si="2"/>
        <v>0</v>
      </c>
      <c r="H116" s="5">
        <f t="shared" si="3"/>
        <v>0</v>
      </c>
    </row>
    <row r="117" spans="1:8">
      <c r="A117" s="4" t="s">
        <v>230</v>
      </c>
      <c r="B117" s="4" t="s">
        <v>231</v>
      </c>
      <c r="C117" s="4" t="s">
        <v>68</v>
      </c>
      <c r="D117" s="4" t="s">
        <v>199</v>
      </c>
      <c r="E117" s="5">
        <v>0</v>
      </c>
      <c r="F117" s="5">
        <v>0</v>
      </c>
      <c r="G117" s="5">
        <f t="shared" si="2"/>
        <v>0</v>
      </c>
      <c r="H117" s="5">
        <f t="shared" si="3"/>
        <v>0</v>
      </c>
    </row>
    <row r="118" spans="1:8">
      <c r="A118" s="4" t="s">
        <v>232</v>
      </c>
      <c r="B118" s="4" t="s">
        <v>233</v>
      </c>
      <c r="C118" s="4" t="s">
        <v>14</v>
      </c>
      <c r="D118" s="4" t="s">
        <v>199</v>
      </c>
      <c r="E118" s="5">
        <v>0</v>
      </c>
      <c r="F118" s="5">
        <v>0</v>
      </c>
      <c r="G118" s="5">
        <f t="shared" si="2"/>
        <v>0</v>
      </c>
      <c r="H118" s="5">
        <f t="shared" si="3"/>
        <v>0</v>
      </c>
    </row>
    <row r="119" spans="1:8">
      <c r="A119" s="4" t="s">
        <v>234</v>
      </c>
      <c r="B119" s="4" t="s">
        <v>235</v>
      </c>
      <c r="C119" s="4" t="s">
        <v>14</v>
      </c>
      <c r="D119" s="4" t="s">
        <v>199</v>
      </c>
      <c r="E119" s="5">
        <v>0</v>
      </c>
      <c r="F119" s="5">
        <v>0</v>
      </c>
      <c r="G119" s="5">
        <f t="shared" si="2"/>
        <v>0</v>
      </c>
      <c r="H119" s="5">
        <f t="shared" si="3"/>
        <v>0</v>
      </c>
    </row>
    <row r="120" spans="1:8">
      <c r="A120" s="4" t="s">
        <v>236</v>
      </c>
      <c r="B120" s="4" t="s">
        <v>237</v>
      </c>
      <c r="C120" s="4" t="s">
        <v>14</v>
      </c>
      <c r="D120" s="4" t="s">
        <v>199</v>
      </c>
      <c r="E120" s="5">
        <v>0</v>
      </c>
      <c r="F120" s="5">
        <v>0</v>
      </c>
      <c r="G120" s="5">
        <f t="shared" si="2"/>
        <v>0</v>
      </c>
      <c r="H120" s="5">
        <f t="shared" si="3"/>
        <v>0</v>
      </c>
    </row>
    <row r="121" spans="1:8">
      <c r="A121" s="4" t="s">
        <v>238</v>
      </c>
      <c r="B121" s="4" t="s">
        <v>239</v>
      </c>
      <c r="C121" s="4" t="s">
        <v>42</v>
      </c>
      <c r="D121" s="4" t="s">
        <v>199</v>
      </c>
      <c r="E121" s="5">
        <v>160020.23390665872</v>
      </c>
      <c r="F121" s="5">
        <v>5534.3511208111204</v>
      </c>
      <c r="G121" s="5">
        <f t="shared" si="2"/>
        <v>154485.88278584759</v>
      </c>
      <c r="H121" s="5">
        <f t="shared" si="3"/>
        <v>115864.41208938569</v>
      </c>
    </row>
    <row r="122" spans="1:8">
      <c r="A122" s="4" t="s">
        <v>240</v>
      </c>
      <c r="B122" s="4" t="s">
        <v>241</v>
      </c>
      <c r="C122" s="4" t="s">
        <v>68</v>
      </c>
      <c r="D122" s="4" t="s">
        <v>199</v>
      </c>
      <c r="E122" s="5">
        <v>0</v>
      </c>
      <c r="F122" s="5">
        <v>0</v>
      </c>
      <c r="G122" s="5">
        <f t="shared" si="2"/>
        <v>0</v>
      </c>
      <c r="H122" s="5">
        <f t="shared" si="3"/>
        <v>0</v>
      </c>
    </row>
    <row r="123" spans="1:8">
      <c r="A123" s="4" t="s">
        <v>242</v>
      </c>
      <c r="B123" s="4" t="s">
        <v>243</v>
      </c>
      <c r="C123" s="4" t="s">
        <v>17</v>
      </c>
      <c r="D123" s="4" t="s">
        <v>244</v>
      </c>
      <c r="E123" s="5">
        <v>6048.416478746487</v>
      </c>
      <c r="F123" s="5">
        <v>0</v>
      </c>
      <c r="G123" s="5">
        <f t="shared" si="2"/>
        <v>6048.416478746487</v>
      </c>
      <c r="H123" s="5">
        <f t="shared" si="3"/>
        <v>4536.3123590598652</v>
      </c>
    </row>
    <row r="124" spans="1:8">
      <c r="A124" s="4" t="s">
        <v>245</v>
      </c>
      <c r="B124" s="4" t="s">
        <v>246</v>
      </c>
      <c r="C124" s="4" t="s">
        <v>17</v>
      </c>
      <c r="D124" s="4" t="s">
        <v>244</v>
      </c>
      <c r="E124" s="5">
        <v>139528.54927240559</v>
      </c>
      <c r="F124" s="5">
        <v>3817.87925688822</v>
      </c>
      <c r="G124" s="5">
        <f t="shared" si="2"/>
        <v>135710.67001551739</v>
      </c>
      <c r="H124" s="5">
        <f t="shared" si="3"/>
        <v>101783.00251163804</v>
      </c>
    </row>
    <row r="125" spans="1:8">
      <c r="A125" s="4" t="s">
        <v>247</v>
      </c>
      <c r="B125" s="4" t="s">
        <v>248</v>
      </c>
      <c r="C125" s="4" t="s">
        <v>17</v>
      </c>
      <c r="D125" s="4" t="s">
        <v>244</v>
      </c>
      <c r="E125" s="5">
        <v>242198.76385764859</v>
      </c>
      <c r="F125" s="5">
        <v>4841.26548151315</v>
      </c>
      <c r="G125" s="5">
        <f t="shared" si="2"/>
        <v>237357.49837613545</v>
      </c>
      <c r="H125" s="5">
        <f t="shared" si="3"/>
        <v>178018.12378210158</v>
      </c>
    </row>
    <row r="126" spans="1:8">
      <c r="A126" s="4" t="s">
        <v>249</v>
      </c>
      <c r="B126" s="4" t="s">
        <v>250</v>
      </c>
      <c r="C126" s="4" t="s">
        <v>17</v>
      </c>
      <c r="D126" s="4" t="s">
        <v>244</v>
      </c>
      <c r="E126" s="5">
        <v>76.394274279318623</v>
      </c>
      <c r="F126" s="5">
        <v>0</v>
      </c>
      <c r="G126" s="5">
        <f t="shared" si="2"/>
        <v>76.394274279318623</v>
      </c>
      <c r="H126" s="5">
        <f t="shared" si="3"/>
        <v>57.295705709488971</v>
      </c>
    </row>
    <row r="127" spans="1:8">
      <c r="A127" s="4" t="s">
        <v>251</v>
      </c>
      <c r="B127" s="4" t="s">
        <v>252</v>
      </c>
      <c r="C127" s="4" t="s">
        <v>17</v>
      </c>
      <c r="D127" s="4" t="s">
        <v>244</v>
      </c>
      <c r="E127" s="5">
        <v>0</v>
      </c>
      <c r="F127" s="5">
        <v>0</v>
      </c>
      <c r="G127" s="5">
        <f t="shared" si="2"/>
        <v>0</v>
      </c>
      <c r="H127" s="5">
        <f t="shared" si="3"/>
        <v>0</v>
      </c>
    </row>
    <row r="128" spans="1:8">
      <c r="A128" s="4" t="s">
        <v>253</v>
      </c>
      <c r="B128" s="4" t="s">
        <v>254</v>
      </c>
      <c r="C128" s="4" t="s">
        <v>17</v>
      </c>
      <c r="D128" s="4" t="s">
        <v>244</v>
      </c>
      <c r="E128" s="5">
        <v>4585.3756127024499</v>
      </c>
      <c r="F128" s="5">
        <v>0</v>
      </c>
      <c r="G128" s="5">
        <f t="shared" si="2"/>
        <v>4585.3756127024499</v>
      </c>
      <c r="H128" s="5">
        <f t="shared" si="3"/>
        <v>3439.0317095268374</v>
      </c>
    </row>
    <row r="129" spans="1:8">
      <c r="A129" s="4" t="s">
        <v>255</v>
      </c>
      <c r="B129" s="4" t="s">
        <v>256</v>
      </c>
      <c r="C129" s="4" t="s">
        <v>17</v>
      </c>
      <c r="D129" s="4" t="s">
        <v>244</v>
      </c>
      <c r="E129" s="5">
        <v>1127.5420036085216</v>
      </c>
      <c r="F129" s="5">
        <v>0</v>
      </c>
      <c r="G129" s="5">
        <f t="shared" si="2"/>
        <v>1127.5420036085216</v>
      </c>
      <c r="H129" s="5">
        <f t="shared" si="3"/>
        <v>845.65650270639117</v>
      </c>
    </row>
    <row r="130" spans="1:8">
      <c r="A130" s="4" t="s">
        <v>257</v>
      </c>
      <c r="B130" s="4" t="s">
        <v>258</v>
      </c>
      <c r="C130" s="4" t="s">
        <v>17</v>
      </c>
      <c r="D130" s="4" t="s">
        <v>244</v>
      </c>
      <c r="E130" s="5">
        <v>0</v>
      </c>
      <c r="F130" s="5">
        <v>0</v>
      </c>
      <c r="G130" s="5">
        <f t="shared" si="2"/>
        <v>0</v>
      </c>
      <c r="H130" s="5">
        <f t="shared" si="3"/>
        <v>0</v>
      </c>
    </row>
    <row r="131" spans="1:8">
      <c r="A131" s="4" t="s">
        <v>259</v>
      </c>
      <c r="B131" s="4" t="s">
        <v>260</v>
      </c>
      <c r="C131" s="4" t="s">
        <v>17</v>
      </c>
      <c r="D131" s="4" t="s">
        <v>244</v>
      </c>
      <c r="E131" s="5">
        <v>180297.67025489738</v>
      </c>
      <c r="F131" s="5">
        <v>5480.8439985349196</v>
      </c>
      <c r="G131" s="5">
        <f t="shared" ref="G131:G194" si="4">E131-F131</f>
        <v>174816.82625636246</v>
      </c>
      <c r="H131" s="5">
        <f t="shared" ref="H131:H194" si="5">0.75*G131</f>
        <v>131112.61969227184</v>
      </c>
    </row>
    <row r="132" spans="1:8">
      <c r="A132" s="4" t="s">
        <v>261</v>
      </c>
      <c r="B132" s="4" t="s">
        <v>262</v>
      </c>
      <c r="C132" s="4" t="s">
        <v>10</v>
      </c>
      <c r="D132" s="4" t="s">
        <v>244</v>
      </c>
      <c r="E132" s="5">
        <v>1112771.2099344956</v>
      </c>
      <c r="F132" s="5">
        <v>0</v>
      </c>
      <c r="G132" s="5">
        <f t="shared" si="4"/>
        <v>1112771.2099344956</v>
      </c>
      <c r="H132" s="5">
        <f t="shared" si="5"/>
        <v>834578.40745087177</v>
      </c>
    </row>
    <row r="133" spans="1:8">
      <c r="A133" s="4" t="s">
        <v>263</v>
      </c>
      <c r="B133" s="4" t="s">
        <v>264</v>
      </c>
      <c r="C133" s="4" t="s">
        <v>17</v>
      </c>
      <c r="D133" s="4" t="s">
        <v>244</v>
      </c>
      <c r="E133" s="5">
        <v>32.185160473078419</v>
      </c>
      <c r="F133" s="5">
        <v>0</v>
      </c>
      <c r="G133" s="5">
        <f t="shared" si="4"/>
        <v>32.185160473078419</v>
      </c>
      <c r="H133" s="5">
        <f t="shared" si="5"/>
        <v>24.138870354808816</v>
      </c>
    </row>
    <row r="134" spans="1:8">
      <c r="A134" s="4" t="s">
        <v>265</v>
      </c>
      <c r="B134" s="4" t="s">
        <v>266</v>
      </c>
      <c r="C134" s="4" t="s">
        <v>10</v>
      </c>
      <c r="D134" s="4" t="s">
        <v>244</v>
      </c>
      <c r="E134" s="5">
        <v>2119873.0322136697</v>
      </c>
      <c r="F134" s="5">
        <v>0</v>
      </c>
      <c r="G134" s="5">
        <f t="shared" si="4"/>
        <v>2119873.0322136697</v>
      </c>
      <c r="H134" s="5">
        <f t="shared" si="5"/>
        <v>1589904.7741602524</v>
      </c>
    </row>
    <row r="135" spans="1:8">
      <c r="A135" s="4" t="s">
        <v>267</v>
      </c>
      <c r="B135" s="4" t="s">
        <v>268</v>
      </c>
      <c r="C135" s="4" t="s">
        <v>68</v>
      </c>
      <c r="D135" s="4" t="s">
        <v>244</v>
      </c>
      <c r="E135" s="5">
        <v>0</v>
      </c>
      <c r="F135" s="5">
        <v>0</v>
      </c>
      <c r="G135" s="5">
        <f t="shared" si="4"/>
        <v>0</v>
      </c>
      <c r="H135" s="5">
        <f t="shared" si="5"/>
        <v>0</v>
      </c>
    </row>
    <row r="136" spans="1:8">
      <c r="A136" s="4" t="s">
        <v>269</v>
      </c>
      <c r="B136" s="4" t="s">
        <v>270</v>
      </c>
      <c r="C136" s="4" t="s">
        <v>68</v>
      </c>
      <c r="D136" s="4" t="s">
        <v>244</v>
      </c>
      <c r="E136" s="5">
        <v>0</v>
      </c>
      <c r="F136" s="5">
        <v>0</v>
      </c>
      <c r="G136" s="5">
        <f t="shared" si="4"/>
        <v>0</v>
      </c>
      <c r="H136" s="5">
        <f t="shared" si="5"/>
        <v>0</v>
      </c>
    </row>
    <row r="137" spans="1:8">
      <c r="A137" s="4" t="s">
        <v>271</v>
      </c>
      <c r="B137" s="4" t="s">
        <v>272</v>
      </c>
      <c r="C137" s="4" t="s">
        <v>68</v>
      </c>
      <c r="D137" s="4" t="s">
        <v>244</v>
      </c>
      <c r="E137" s="5">
        <v>0</v>
      </c>
      <c r="F137" s="5">
        <v>0</v>
      </c>
      <c r="G137" s="5">
        <f t="shared" si="4"/>
        <v>0</v>
      </c>
      <c r="H137" s="5">
        <f t="shared" si="5"/>
        <v>0</v>
      </c>
    </row>
    <row r="138" spans="1:8">
      <c r="A138" s="4" t="s">
        <v>273</v>
      </c>
      <c r="B138" s="4" t="s">
        <v>274</v>
      </c>
      <c r="C138" s="4" t="s">
        <v>68</v>
      </c>
      <c r="D138" s="4" t="s">
        <v>244</v>
      </c>
      <c r="E138" s="5">
        <v>0</v>
      </c>
      <c r="F138" s="5">
        <v>0</v>
      </c>
      <c r="G138" s="5">
        <f t="shared" si="4"/>
        <v>0</v>
      </c>
      <c r="H138" s="5">
        <f t="shared" si="5"/>
        <v>0</v>
      </c>
    </row>
    <row r="139" spans="1:8">
      <c r="A139" s="4" t="s">
        <v>275</v>
      </c>
      <c r="B139" s="4" t="s">
        <v>276</v>
      </c>
      <c r="C139" s="4" t="s">
        <v>17</v>
      </c>
      <c r="D139" s="4" t="s">
        <v>277</v>
      </c>
      <c r="E139" s="5">
        <v>89.5174038984443</v>
      </c>
      <c r="F139" s="5">
        <v>0</v>
      </c>
      <c r="G139" s="5">
        <f t="shared" si="4"/>
        <v>89.5174038984443</v>
      </c>
      <c r="H139" s="5">
        <f t="shared" si="5"/>
        <v>67.138052923833229</v>
      </c>
    </row>
    <row r="140" spans="1:8">
      <c r="A140" s="4" t="s">
        <v>278</v>
      </c>
      <c r="B140" s="2" t="s">
        <v>279</v>
      </c>
      <c r="C140" s="4" t="s">
        <v>17</v>
      </c>
      <c r="D140" s="4" t="s">
        <v>277</v>
      </c>
      <c r="E140" s="5">
        <v>0</v>
      </c>
      <c r="F140" s="5">
        <v>0</v>
      </c>
      <c r="G140" s="5">
        <f t="shared" si="4"/>
        <v>0</v>
      </c>
      <c r="H140" s="5">
        <f t="shared" si="5"/>
        <v>0</v>
      </c>
    </row>
    <row r="141" spans="1:8">
      <c r="A141" s="13">
        <v>750712184</v>
      </c>
      <c r="B141" s="4" t="s">
        <v>280</v>
      </c>
      <c r="C141" s="13" t="s">
        <v>10</v>
      </c>
      <c r="D141" s="13" t="s">
        <v>281</v>
      </c>
      <c r="E141" s="5">
        <v>135930911.86996073</v>
      </c>
      <c r="F141" s="5">
        <v>1889459.82</v>
      </c>
      <c r="G141" s="5">
        <f t="shared" si="4"/>
        <v>134041452.04996073</v>
      </c>
      <c r="H141" s="5">
        <f t="shared" si="5"/>
        <v>100531089.03747055</v>
      </c>
    </row>
    <row r="142" spans="1:8">
      <c r="A142" s="4" t="s">
        <v>282</v>
      </c>
      <c r="B142" s="4" t="s">
        <v>283</v>
      </c>
      <c r="C142" s="4" t="s">
        <v>17</v>
      </c>
      <c r="D142" s="4" t="s">
        <v>281</v>
      </c>
      <c r="E142" s="5">
        <v>68114.041592183305</v>
      </c>
      <c r="F142" s="5">
        <v>2134.0462208541298</v>
      </c>
      <c r="G142" s="5">
        <f t="shared" si="4"/>
        <v>65979.995371329176</v>
      </c>
      <c r="H142" s="5">
        <f t="shared" si="5"/>
        <v>49484.996528496878</v>
      </c>
    </row>
    <row r="143" spans="1:8">
      <c r="A143" s="4" t="s">
        <v>284</v>
      </c>
      <c r="B143" s="4" t="s">
        <v>285</v>
      </c>
      <c r="C143" s="4" t="s">
        <v>14</v>
      </c>
      <c r="D143" s="4" t="s">
        <v>281</v>
      </c>
      <c r="E143" s="5">
        <v>461815.72035477852</v>
      </c>
      <c r="F143" s="5">
        <v>15839.026770961609</v>
      </c>
      <c r="G143" s="5">
        <f t="shared" si="4"/>
        <v>445976.69358381693</v>
      </c>
      <c r="H143" s="5">
        <f t="shared" si="5"/>
        <v>334482.52018786268</v>
      </c>
    </row>
    <row r="144" spans="1:8">
      <c r="A144" s="4" t="s">
        <v>286</v>
      </c>
      <c r="B144" s="4" t="s">
        <v>287</v>
      </c>
      <c r="C144" s="4" t="s">
        <v>68</v>
      </c>
      <c r="D144" s="4" t="s">
        <v>281</v>
      </c>
      <c r="E144" s="5">
        <v>0</v>
      </c>
      <c r="F144" s="5">
        <v>0</v>
      </c>
      <c r="G144" s="5">
        <f t="shared" si="4"/>
        <v>0</v>
      </c>
      <c r="H144" s="5">
        <f t="shared" si="5"/>
        <v>0</v>
      </c>
    </row>
    <row r="145" spans="1:8">
      <c r="A145" s="4" t="s">
        <v>288</v>
      </c>
      <c r="B145" s="4" t="s">
        <v>289</v>
      </c>
      <c r="C145" s="4" t="s">
        <v>17</v>
      </c>
      <c r="D145" s="4" t="s">
        <v>281</v>
      </c>
      <c r="E145" s="5">
        <v>4950.3999999999996</v>
      </c>
      <c r="F145" s="5">
        <v>0</v>
      </c>
      <c r="G145" s="5">
        <f t="shared" si="4"/>
        <v>4950.3999999999996</v>
      </c>
      <c r="H145" s="5">
        <f t="shared" si="5"/>
        <v>3712.7999999999997</v>
      </c>
    </row>
    <row r="146" spans="1:8">
      <c r="A146" s="4" t="s">
        <v>290</v>
      </c>
      <c r="B146" s="4" t="s">
        <v>291</v>
      </c>
      <c r="C146" s="4" t="s">
        <v>17</v>
      </c>
      <c r="D146" s="4" t="s">
        <v>281</v>
      </c>
      <c r="E146" s="5">
        <v>47881.800537003292</v>
      </c>
      <c r="F146" s="5">
        <v>0</v>
      </c>
      <c r="G146" s="5">
        <f t="shared" si="4"/>
        <v>47881.800537003292</v>
      </c>
      <c r="H146" s="5">
        <f t="shared" si="5"/>
        <v>35911.350402752469</v>
      </c>
    </row>
    <row r="147" spans="1:8">
      <c r="A147" s="4" t="s">
        <v>292</v>
      </c>
      <c r="B147" s="4" t="s">
        <v>293</v>
      </c>
      <c r="C147" s="4" t="s">
        <v>17</v>
      </c>
      <c r="D147" s="4" t="s">
        <v>281</v>
      </c>
      <c r="E147" s="5">
        <v>38166.207524735102</v>
      </c>
      <c r="F147" s="5">
        <v>1157.7326095648289</v>
      </c>
      <c r="G147" s="5">
        <f t="shared" si="4"/>
        <v>37008.474915170271</v>
      </c>
      <c r="H147" s="5">
        <f t="shared" si="5"/>
        <v>27756.356186377703</v>
      </c>
    </row>
    <row r="148" spans="1:8">
      <c r="A148" s="4" t="s">
        <v>294</v>
      </c>
      <c r="B148" s="4" t="s">
        <v>295</v>
      </c>
      <c r="C148" s="4" t="s">
        <v>17</v>
      </c>
      <c r="D148" s="4" t="s">
        <v>281</v>
      </c>
      <c r="E148" s="5">
        <v>21926.979706701797</v>
      </c>
      <c r="F148" s="5">
        <v>0</v>
      </c>
      <c r="G148" s="5">
        <f t="shared" si="4"/>
        <v>21926.979706701797</v>
      </c>
      <c r="H148" s="5">
        <f t="shared" si="5"/>
        <v>16445.234780026349</v>
      </c>
    </row>
    <row r="149" spans="1:8">
      <c r="A149" s="4" t="s">
        <v>296</v>
      </c>
      <c r="B149" s="4" t="s">
        <v>297</v>
      </c>
      <c r="C149" s="4" t="s">
        <v>17</v>
      </c>
      <c r="D149" s="4" t="s">
        <v>281</v>
      </c>
      <c r="E149" s="5">
        <v>255086.3890736211</v>
      </c>
      <c r="F149" s="5">
        <v>6085.8963961628197</v>
      </c>
      <c r="G149" s="5">
        <f t="shared" si="4"/>
        <v>249000.49267745827</v>
      </c>
      <c r="H149" s="5">
        <f t="shared" si="5"/>
        <v>186750.36950809369</v>
      </c>
    </row>
    <row r="150" spans="1:8">
      <c r="A150" s="4" t="s">
        <v>298</v>
      </c>
      <c r="B150" s="4" t="s">
        <v>299</v>
      </c>
      <c r="C150" s="4" t="s">
        <v>17</v>
      </c>
      <c r="D150" s="4" t="s">
        <v>281</v>
      </c>
      <c r="E150" s="5">
        <v>666817.31398179801</v>
      </c>
      <c r="F150" s="5">
        <v>8482.0653763360151</v>
      </c>
      <c r="G150" s="5">
        <f t="shared" si="4"/>
        <v>658335.24860546202</v>
      </c>
      <c r="H150" s="5">
        <f t="shared" si="5"/>
        <v>493751.43645409652</v>
      </c>
    </row>
    <row r="151" spans="1:8">
      <c r="A151" s="4" t="s">
        <v>300</v>
      </c>
      <c r="B151" s="4" t="s">
        <v>301</v>
      </c>
      <c r="C151" s="4" t="s">
        <v>17</v>
      </c>
      <c r="D151" s="4" t="s">
        <v>281</v>
      </c>
      <c r="E151" s="5">
        <v>1698.2501978866346</v>
      </c>
      <c r="F151" s="5">
        <v>0</v>
      </c>
      <c r="G151" s="5">
        <f t="shared" si="4"/>
        <v>1698.2501978866346</v>
      </c>
      <c r="H151" s="5">
        <f t="shared" si="5"/>
        <v>1273.6876484149759</v>
      </c>
    </row>
    <row r="152" spans="1:8">
      <c r="A152" s="4" t="s">
        <v>302</v>
      </c>
      <c r="B152" s="4" t="s">
        <v>303</v>
      </c>
      <c r="C152" s="4" t="s">
        <v>17</v>
      </c>
      <c r="D152" s="4" t="s">
        <v>281</v>
      </c>
      <c r="E152" s="5">
        <v>2330.8139712202278</v>
      </c>
      <c r="F152" s="5">
        <v>0</v>
      </c>
      <c r="G152" s="5">
        <f t="shared" si="4"/>
        <v>2330.8139712202278</v>
      </c>
      <c r="H152" s="5">
        <f t="shared" si="5"/>
        <v>1748.1104784151707</v>
      </c>
    </row>
    <row r="153" spans="1:8">
      <c r="A153" s="4" t="s">
        <v>304</v>
      </c>
      <c r="B153" s="4" t="s">
        <v>305</v>
      </c>
      <c r="C153" s="4" t="s">
        <v>17</v>
      </c>
      <c r="D153" s="4" t="s">
        <v>281</v>
      </c>
      <c r="E153" s="5">
        <v>1866.2651072411377</v>
      </c>
      <c r="F153" s="5">
        <v>0</v>
      </c>
      <c r="G153" s="5">
        <f t="shared" si="4"/>
        <v>1866.2651072411377</v>
      </c>
      <c r="H153" s="5">
        <f t="shared" si="5"/>
        <v>1399.6988304308534</v>
      </c>
    </row>
    <row r="154" spans="1:8">
      <c r="A154" s="4" t="s">
        <v>306</v>
      </c>
      <c r="B154" s="4" t="s">
        <v>307</v>
      </c>
      <c r="C154" s="4" t="s">
        <v>17</v>
      </c>
      <c r="D154" s="4" t="s">
        <v>281</v>
      </c>
      <c r="E154" s="5">
        <v>442360.57242978271</v>
      </c>
      <c r="F154" s="5">
        <v>13076.8364151721</v>
      </c>
      <c r="G154" s="5">
        <f t="shared" si="4"/>
        <v>429283.73601461062</v>
      </c>
      <c r="H154" s="5">
        <f t="shared" si="5"/>
        <v>321962.80201095797</v>
      </c>
    </row>
    <row r="155" spans="1:8">
      <c r="A155" s="4" t="s">
        <v>308</v>
      </c>
      <c r="B155" s="4" t="s">
        <v>309</v>
      </c>
      <c r="C155" s="4" t="s">
        <v>17</v>
      </c>
      <c r="D155" s="4" t="s">
        <v>281</v>
      </c>
      <c r="E155" s="5">
        <v>462694.46236839704</v>
      </c>
      <c r="F155" s="5">
        <v>9705.3563091164797</v>
      </c>
      <c r="G155" s="5">
        <f t="shared" si="4"/>
        <v>452989.10605928057</v>
      </c>
      <c r="H155" s="5">
        <f t="shared" si="5"/>
        <v>339741.8295444604</v>
      </c>
    </row>
    <row r="156" spans="1:8">
      <c r="A156" s="4" t="s">
        <v>310</v>
      </c>
      <c r="B156" s="4" t="s">
        <v>311</v>
      </c>
      <c r="C156" s="4" t="s">
        <v>17</v>
      </c>
      <c r="D156" s="4" t="s">
        <v>281</v>
      </c>
      <c r="E156" s="5">
        <v>229168.20775160511</v>
      </c>
      <c r="F156" s="5">
        <v>0</v>
      </c>
      <c r="G156" s="5">
        <f t="shared" si="4"/>
        <v>229168.20775160511</v>
      </c>
      <c r="H156" s="5">
        <f t="shared" si="5"/>
        <v>171876.15581370384</v>
      </c>
    </row>
    <row r="157" spans="1:8">
      <c r="A157" s="4" t="s">
        <v>312</v>
      </c>
      <c r="B157" s="4" t="s">
        <v>313</v>
      </c>
      <c r="C157" s="4" t="s">
        <v>17</v>
      </c>
      <c r="D157" s="4" t="s">
        <v>281</v>
      </c>
      <c r="E157" s="5">
        <v>43240.479518337568</v>
      </c>
      <c r="F157" s="5">
        <v>0</v>
      </c>
      <c r="G157" s="5">
        <f t="shared" si="4"/>
        <v>43240.479518337568</v>
      </c>
      <c r="H157" s="5">
        <f t="shared" si="5"/>
        <v>32430.359638753176</v>
      </c>
    </row>
    <row r="158" spans="1:8">
      <c r="A158" s="4" t="s">
        <v>314</v>
      </c>
      <c r="B158" s="4" t="s">
        <v>315</v>
      </c>
      <c r="C158" s="4" t="s">
        <v>17</v>
      </c>
      <c r="D158" s="4" t="s">
        <v>281</v>
      </c>
      <c r="E158" s="5">
        <v>82540.529887214914</v>
      </c>
      <c r="F158" s="5">
        <v>2867.3109687403999</v>
      </c>
      <c r="G158" s="5">
        <f t="shared" si="4"/>
        <v>79673.218918474508</v>
      </c>
      <c r="H158" s="5">
        <f t="shared" si="5"/>
        <v>59754.914188855881</v>
      </c>
    </row>
    <row r="159" spans="1:8">
      <c r="A159" s="4" t="s">
        <v>316</v>
      </c>
      <c r="B159" s="4" t="s">
        <v>317</v>
      </c>
      <c r="C159" s="4" t="s">
        <v>17</v>
      </c>
      <c r="D159" s="4" t="s">
        <v>281</v>
      </c>
      <c r="E159" s="5">
        <v>1430232.9870340433</v>
      </c>
      <c r="F159" s="5">
        <v>22477.526639590567</v>
      </c>
      <c r="G159" s="5">
        <f t="shared" si="4"/>
        <v>1407755.4603944528</v>
      </c>
      <c r="H159" s="5">
        <f t="shared" si="5"/>
        <v>1055816.5952958395</v>
      </c>
    </row>
    <row r="160" spans="1:8">
      <c r="A160" s="4">
        <v>770110070</v>
      </c>
      <c r="B160" s="4" t="s">
        <v>318</v>
      </c>
      <c r="C160" s="4" t="s">
        <v>17</v>
      </c>
      <c r="D160" s="4" t="s">
        <v>281</v>
      </c>
      <c r="E160" s="5">
        <v>6783.5729544572832</v>
      </c>
      <c r="F160" s="5">
        <v>235.64924002964156</v>
      </c>
      <c r="G160" s="5">
        <f t="shared" si="4"/>
        <v>6547.9237144276412</v>
      </c>
      <c r="H160" s="5">
        <f t="shared" si="5"/>
        <v>4910.9427858207309</v>
      </c>
    </row>
    <row r="161" spans="1:8">
      <c r="A161" s="4" t="s">
        <v>319</v>
      </c>
      <c r="B161" s="4" t="s">
        <v>320</v>
      </c>
      <c r="C161" s="4" t="s">
        <v>17</v>
      </c>
      <c r="D161" s="4" t="s">
        <v>281</v>
      </c>
      <c r="E161" s="5">
        <v>197340.00838052676</v>
      </c>
      <c r="F161" s="5">
        <v>6344.7849982341504</v>
      </c>
      <c r="G161" s="5">
        <f t="shared" si="4"/>
        <v>190995.22338229261</v>
      </c>
      <c r="H161" s="5">
        <f t="shared" si="5"/>
        <v>143246.41753671947</v>
      </c>
    </row>
    <row r="162" spans="1:8">
      <c r="A162" s="4">
        <v>770110054</v>
      </c>
      <c r="B162" s="4" t="s">
        <v>321</v>
      </c>
      <c r="C162" s="4" t="s">
        <v>17</v>
      </c>
      <c r="D162" s="4" t="s">
        <v>281</v>
      </c>
      <c r="E162" s="5">
        <v>59543.911574819409</v>
      </c>
      <c r="F162" s="5">
        <v>1263.0436588802536</v>
      </c>
      <c r="G162" s="5">
        <f t="shared" si="4"/>
        <v>58280.867915939154</v>
      </c>
      <c r="H162" s="5">
        <f t="shared" si="5"/>
        <v>43710.650936954364</v>
      </c>
    </row>
    <row r="163" spans="1:8">
      <c r="A163" s="4" t="s">
        <v>322</v>
      </c>
      <c r="B163" s="4" t="s">
        <v>323</v>
      </c>
      <c r="C163" s="4" t="s">
        <v>17</v>
      </c>
      <c r="D163" s="4" t="s">
        <v>281</v>
      </c>
      <c r="E163" s="5">
        <v>520945.20969475829</v>
      </c>
      <c r="F163" s="5">
        <v>12785.365192568504</v>
      </c>
      <c r="G163" s="5">
        <f t="shared" si="4"/>
        <v>508159.84450218978</v>
      </c>
      <c r="H163" s="5">
        <f t="shared" si="5"/>
        <v>381119.88337664236</v>
      </c>
    </row>
    <row r="164" spans="1:8">
      <c r="A164" s="4" t="s">
        <v>324</v>
      </c>
      <c r="B164" s="4" t="s">
        <v>325</v>
      </c>
      <c r="C164" s="4" t="s">
        <v>17</v>
      </c>
      <c r="D164" s="4" t="s">
        <v>281</v>
      </c>
      <c r="E164" s="5">
        <v>98136.310848990979</v>
      </c>
      <c r="F164" s="5">
        <v>1798.8803626476299</v>
      </c>
      <c r="G164" s="5">
        <f t="shared" si="4"/>
        <v>96337.43048634335</v>
      </c>
      <c r="H164" s="5">
        <f t="shared" si="5"/>
        <v>72253.072864757516</v>
      </c>
    </row>
    <row r="165" spans="1:8">
      <c r="A165" s="4">
        <v>750140014</v>
      </c>
      <c r="B165" s="4" t="s">
        <v>326</v>
      </c>
      <c r="C165" s="4" t="s">
        <v>17</v>
      </c>
      <c r="D165" s="4" t="s">
        <v>281</v>
      </c>
      <c r="E165" s="5">
        <v>297908.59766958468</v>
      </c>
      <c r="F165" s="5">
        <v>8068.6514833034298</v>
      </c>
      <c r="G165" s="5">
        <f t="shared" si="4"/>
        <v>289839.94618628128</v>
      </c>
      <c r="H165" s="5">
        <f t="shared" si="5"/>
        <v>217379.95963971096</v>
      </c>
    </row>
    <row r="166" spans="1:8">
      <c r="A166" s="4" t="s">
        <v>327</v>
      </c>
      <c r="B166" s="4" t="s">
        <v>328</v>
      </c>
      <c r="C166" s="4" t="s">
        <v>17</v>
      </c>
      <c r="D166" s="4" t="s">
        <v>281</v>
      </c>
      <c r="E166" s="5">
        <v>220357.01216803171</v>
      </c>
      <c r="F166" s="5">
        <v>7654.8100538197186</v>
      </c>
      <c r="G166" s="5">
        <f t="shared" si="4"/>
        <v>212702.20211421198</v>
      </c>
      <c r="H166" s="5">
        <f t="shared" si="5"/>
        <v>159526.65158565898</v>
      </c>
    </row>
    <row r="167" spans="1:8">
      <c r="A167" s="4" t="s">
        <v>329</v>
      </c>
      <c r="B167" s="4" t="s">
        <v>330</v>
      </c>
      <c r="C167" s="4" t="s">
        <v>17</v>
      </c>
      <c r="D167" s="4" t="s">
        <v>281</v>
      </c>
      <c r="E167" s="5">
        <v>31643.207119796374</v>
      </c>
      <c r="F167" s="5">
        <v>0</v>
      </c>
      <c r="G167" s="5">
        <f t="shared" si="4"/>
        <v>31643.207119796374</v>
      </c>
      <c r="H167" s="5">
        <f t="shared" si="5"/>
        <v>23732.405339847282</v>
      </c>
    </row>
    <row r="168" spans="1:8">
      <c r="A168" s="4" t="s">
        <v>331</v>
      </c>
      <c r="B168" s="4" t="s">
        <v>332</v>
      </c>
      <c r="C168" s="4" t="s">
        <v>17</v>
      </c>
      <c r="D168" s="4" t="s">
        <v>281</v>
      </c>
      <c r="E168" s="5">
        <v>128016.66951753499</v>
      </c>
      <c r="F168" s="5">
        <v>3329.84237341158</v>
      </c>
      <c r="G168" s="5">
        <f t="shared" si="4"/>
        <v>124686.82714412341</v>
      </c>
      <c r="H168" s="5">
        <f t="shared" si="5"/>
        <v>93515.120358092565</v>
      </c>
    </row>
    <row r="169" spans="1:8">
      <c r="A169" s="6" t="s">
        <v>333</v>
      </c>
      <c r="B169" s="4" t="s">
        <v>334</v>
      </c>
      <c r="C169" s="4" t="s">
        <v>17</v>
      </c>
      <c r="D169" s="4" t="s">
        <v>281</v>
      </c>
      <c r="E169" s="5">
        <v>21356.636058060292</v>
      </c>
      <c r="F169" s="5">
        <v>760.14446488694512</v>
      </c>
      <c r="G169" s="5">
        <f t="shared" si="4"/>
        <v>20596.491593173349</v>
      </c>
      <c r="H169" s="5">
        <f t="shared" si="5"/>
        <v>15447.368694880011</v>
      </c>
    </row>
    <row r="170" spans="1:8">
      <c r="A170" s="4" t="s">
        <v>335</v>
      </c>
      <c r="B170" s="4" t="s">
        <v>336</v>
      </c>
      <c r="C170" s="4" t="s">
        <v>17</v>
      </c>
      <c r="D170" s="4" t="s">
        <v>281</v>
      </c>
      <c r="E170" s="5">
        <v>10553.177081906322</v>
      </c>
      <c r="F170" s="5">
        <v>0</v>
      </c>
      <c r="G170" s="5">
        <f t="shared" si="4"/>
        <v>10553.177081906322</v>
      </c>
      <c r="H170" s="5">
        <f t="shared" si="5"/>
        <v>7914.8828114297412</v>
      </c>
    </row>
    <row r="171" spans="1:8">
      <c r="A171" s="4" t="s">
        <v>337</v>
      </c>
      <c r="B171" s="4" t="s">
        <v>338</v>
      </c>
      <c r="C171" s="4" t="s">
        <v>17</v>
      </c>
      <c r="D171" s="4" t="s">
        <v>281</v>
      </c>
      <c r="E171" s="5">
        <v>15683.693504862929</v>
      </c>
      <c r="F171" s="5">
        <v>0</v>
      </c>
      <c r="G171" s="5">
        <f t="shared" si="4"/>
        <v>15683.693504862929</v>
      </c>
      <c r="H171" s="5">
        <f t="shared" si="5"/>
        <v>11762.770128647197</v>
      </c>
    </row>
    <row r="172" spans="1:8">
      <c r="A172" s="4" t="s">
        <v>339</v>
      </c>
      <c r="B172" s="4" t="s">
        <v>340</v>
      </c>
      <c r="C172" s="4" t="s">
        <v>68</v>
      </c>
      <c r="D172" s="4" t="s">
        <v>281</v>
      </c>
      <c r="E172" s="5">
        <v>0</v>
      </c>
      <c r="F172" s="5">
        <v>0</v>
      </c>
      <c r="G172" s="5">
        <f t="shared" si="4"/>
        <v>0</v>
      </c>
      <c r="H172" s="5">
        <f t="shared" si="5"/>
        <v>0</v>
      </c>
    </row>
    <row r="173" spans="1:8">
      <c r="A173" s="4" t="s">
        <v>341</v>
      </c>
      <c r="B173" s="4" t="s">
        <v>342</v>
      </c>
      <c r="C173" s="4" t="s">
        <v>14</v>
      </c>
      <c r="D173" s="4" t="s">
        <v>281</v>
      </c>
      <c r="E173" s="5">
        <v>1539.3631061067108</v>
      </c>
      <c r="F173" s="5">
        <v>0</v>
      </c>
      <c r="G173" s="5">
        <f t="shared" si="4"/>
        <v>1539.3631061067108</v>
      </c>
      <c r="H173" s="5">
        <f t="shared" si="5"/>
        <v>1154.5223295800331</v>
      </c>
    </row>
    <row r="174" spans="1:8">
      <c r="A174" s="4" t="s">
        <v>343</v>
      </c>
      <c r="B174" s="4" t="s">
        <v>344</v>
      </c>
      <c r="C174" s="4" t="s">
        <v>14</v>
      </c>
      <c r="D174" s="4" t="s">
        <v>281</v>
      </c>
      <c r="E174" s="5">
        <v>1237913.5961198267</v>
      </c>
      <c r="F174" s="5">
        <v>0</v>
      </c>
      <c r="G174" s="5">
        <f t="shared" si="4"/>
        <v>1237913.5961198267</v>
      </c>
      <c r="H174" s="5">
        <f t="shared" si="5"/>
        <v>928435.19708986999</v>
      </c>
    </row>
    <row r="175" spans="1:8">
      <c r="A175" s="4" t="s">
        <v>345</v>
      </c>
      <c r="B175" s="4" t="s">
        <v>346</v>
      </c>
      <c r="C175" s="4" t="s">
        <v>68</v>
      </c>
      <c r="D175" s="4" t="s">
        <v>281</v>
      </c>
      <c r="E175" s="5">
        <v>0</v>
      </c>
      <c r="F175" s="5">
        <v>0</v>
      </c>
      <c r="G175" s="5">
        <f t="shared" si="4"/>
        <v>0</v>
      </c>
      <c r="H175" s="5">
        <f t="shared" si="5"/>
        <v>0</v>
      </c>
    </row>
    <row r="176" spans="1:8">
      <c r="A176" s="6">
        <v>950013870</v>
      </c>
      <c r="B176" s="4" t="s">
        <v>347</v>
      </c>
      <c r="C176" s="4" t="s">
        <v>17</v>
      </c>
      <c r="D176" s="4" t="s">
        <v>281</v>
      </c>
      <c r="E176" s="5">
        <v>42919.366506289436</v>
      </c>
      <c r="F176" s="5">
        <v>1358.728784553</v>
      </c>
      <c r="G176" s="5">
        <f t="shared" si="4"/>
        <v>41560.637721736435</v>
      </c>
      <c r="H176" s="5">
        <f t="shared" si="5"/>
        <v>31170.478291302326</v>
      </c>
    </row>
    <row r="177" spans="1:8">
      <c r="A177" s="4">
        <v>750050999</v>
      </c>
      <c r="B177" s="4" t="s">
        <v>348</v>
      </c>
      <c r="C177" s="4" t="s">
        <v>194</v>
      </c>
      <c r="D177" s="4" t="s">
        <v>281</v>
      </c>
      <c r="E177" s="5">
        <v>0</v>
      </c>
      <c r="F177" s="5">
        <v>0</v>
      </c>
      <c r="G177" s="5">
        <f t="shared" si="4"/>
        <v>0</v>
      </c>
      <c r="H177" s="5">
        <f t="shared" si="5"/>
        <v>0</v>
      </c>
    </row>
    <row r="178" spans="1:8">
      <c r="A178" s="4">
        <v>750056277</v>
      </c>
      <c r="B178" s="4" t="s">
        <v>349</v>
      </c>
      <c r="C178" s="4" t="s">
        <v>194</v>
      </c>
      <c r="D178" s="4" t="s">
        <v>281</v>
      </c>
      <c r="E178" s="5">
        <v>0</v>
      </c>
      <c r="F178" s="5">
        <v>0</v>
      </c>
      <c r="G178" s="5">
        <f t="shared" si="4"/>
        <v>0</v>
      </c>
      <c r="H178" s="5">
        <f t="shared" si="5"/>
        <v>0</v>
      </c>
    </row>
    <row r="179" spans="1:8">
      <c r="A179" s="4">
        <v>770020030</v>
      </c>
      <c r="B179" s="4" t="s">
        <v>350</v>
      </c>
      <c r="C179" s="4" t="s">
        <v>194</v>
      </c>
      <c r="D179" s="4" t="s">
        <v>281</v>
      </c>
      <c r="E179" s="5">
        <v>0</v>
      </c>
      <c r="F179" s="5">
        <v>0</v>
      </c>
      <c r="G179" s="5">
        <f t="shared" si="4"/>
        <v>0</v>
      </c>
      <c r="H179" s="5">
        <f t="shared" si="5"/>
        <v>0</v>
      </c>
    </row>
    <row r="180" spans="1:8">
      <c r="A180" s="4" t="s">
        <v>351</v>
      </c>
      <c r="B180" s="4" t="s">
        <v>352</v>
      </c>
      <c r="C180" s="4" t="s">
        <v>42</v>
      </c>
      <c r="D180" s="4" t="s">
        <v>281</v>
      </c>
      <c r="E180" s="5">
        <v>0</v>
      </c>
      <c r="F180" s="5">
        <v>0</v>
      </c>
      <c r="G180" s="5">
        <f t="shared" si="4"/>
        <v>0</v>
      </c>
      <c r="H180" s="5">
        <f t="shared" si="5"/>
        <v>0</v>
      </c>
    </row>
    <row r="181" spans="1:8">
      <c r="A181" s="4" t="s">
        <v>353</v>
      </c>
      <c r="B181" s="4" t="s">
        <v>354</v>
      </c>
      <c r="C181" s="4" t="s">
        <v>14</v>
      </c>
      <c r="D181" s="4" t="s">
        <v>281</v>
      </c>
      <c r="E181" s="5">
        <v>0</v>
      </c>
      <c r="F181" s="5">
        <v>0</v>
      </c>
      <c r="G181" s="5">
        <f t="shared" si="4"/>
        <v>0</v>
      </c>
      <c r="H181" s="5">
        <f t="shared" si="5"/>
        <v>0</v>
      </c>
    </row>
    <row r="182" spans="1:8">
      <c r="A182" s="4" t="s">
        <v>355</v>
      </c>
      <c r="B182" s="4" t="s">
        <v>356</v>
      </c>
      <c r="C182" s="4" t="s">
        <v>17</v>
      </c>
      <c r="D182" s="4" t="s">
        <v>281</v>
      </c>
      <c r="E182" s="5">
        <v>149311.13280708608</v>
      </c>
      <c r="F182" s="5">
        <v>3712.58287610256</v>
      </c>
      <c r="G182" s="5">
        <f t="shared" si="4"/>
        <v>145598.54993098351</v>
      </c>
      <c r="H182" s="5">
        <f t="shared" si="5"/>
        <v>109198.91244823764</v>
      </c>
    </row>
    <row r="183" spans="1:8">
      <c r="A183" s="4" t="s">
        <v>357</v>
      </c>
      <c r="B183" s="4" t="s">
        <v>358</v>
      </c>
      <c r="C183" s="4" t="s">
        <v>14</v>
      </c>
      <c r="D183" s="4" t="s">
        <v>281</v>
      </c>
      <c r="E183" s="5">
        <v>478015.36330891208</v>
      </c>
      <c r="F183" s="5">
        <v>15237.550488169873</v>
      </c>
      <c r="G183" s="5">
        <f t="shared" si="4"/>
        <v>462777.8128207422</v>
      </c>
      <c r="H183" s="5">
        <f t="shared" si="5"/>
        <v>347083.35961555666</v>
      </c>
    </row>
    <row r="184" spans="1:8">
      <c r="A184" s="4" t="s">
        <v>359</v>
      </c>
      <c r="B184" s="4" t="s">
        <v>360</v>
      </c>
      <c r="C184" s="4" t="s">
        <v>42</v>
      </c>
      <c r="D184" s="4" t="s">
        <v>281</v>
      </c>
      <c r="E184" s="5">
        <v>4423592.9356319988</v>
      </c>
      <c r="F184" s="5">
        <v>62736.482031473846</v>
      </c>
      <c r="G184" s="5">
        <f t="shared" si="4"/>
        <v>4360856.4536005249</v>
      </c>
      <c r="H184" s="5">
        <f t="shared" si="5"/>
        <v>3270642.3402003935</v>
      </c>
    </row>
    <row r="185" spans="1:8">
      <c r="A185" s="4" t="s">
        <v>361</v>
      </c>
      <c r="B185" s="4" t="s">
        <v>362</v>
      </c>
      <c r="C185" s="4" t="s">
        <v>14</v>
      </c>
      <c r="D185" s="4" t="s">
        <v>281</v>
      </c>
      <c r="E185" s="5">
        <v>1117073.7977484562</v>
      </c>
      <c r="F185" s="5">
        <v>29650.007877400101</v>
      </c>
      <c r="G185" s="5">
        <f t="shared" si="4"/>
        <v>1087423.7898710561</v>
      </c>
      <c r="H185" s="5">
        <f t="shared" si="5"/>
        <v>815567.84240329207</v>
      </c>
    </row>
    <row r="186" spans="1:8">
      <c r="A186" s="4" t="s">
        <v>363</v>
      </c>
      <c r="B186" s="4" t="s">
        <v>364</v>
      </c>
      <c r="C186" s="4" t="s">
        <v>68</v>
      </c>
      <c r="D186" s="4" t="s">
        <v>281</v>
      </c>
      <c r="E186" s="5">
        <v>0</v>
      </c>
      <c r="F186" s="5">
        <v>0</v>
      </c>
      <c r="G186" s="5">
        <f t="shared" si="4"/>
        <v>0</v>
      </c>
      <c r="H186" s="5">
        <f t="shared" si="5"/>
        <v>0</v>
      </c>
    </row>
    <row r="187" spans="1:8">
      <c r="A187" s="4" t="s">
        <v>365</v>
      </c>
      <c r="B187" s="4" t="s">
        <v>366</v>
      </c>
      <c r="C187" s="4" t="s">
        <v>68</v>
      </c>
      <c r="D187" s="4" t="s">
        <v>281</v>
      </c>
      <c r="E187" s="5">
        <v>0</v>
      </c>
      <c r="F187" s="5">
        <v>0</v>
      </c>
      <c r="G187" s="5">
        <f t="shared" si="4"/>
        <v>0</v>
      </c>
      <c r="H187" s="5">
        <f t="shared" si="5"/>
        <v>0</v>
      </c>
    </row>
    <row r="188" spans="1:8">
      <c r="A188" s="6" t="s">
        <v>367</v>
      </c>
      <c r="B188" s="4" t="s">
        <v>368</v>
      </c>
      <c r="C188" s="4" t="s">
        <v>14</v>
      </c>
      <c r="D188" s="4" t="s">
        <v>281</v>
      </c>
      <c r="E188" s="5">
        <v>26602.741818276685</v>
      </c>
      <c r="F188" s="5">
        <v>924.13186004914246</v>
      </c>
      <c r="G188" s="5">
        <f t="shared" si="4"/>
        <v>25678.609958227542</v>
      </c>
      <c r="H188" s="5">
        <f t="shared" si="5"/>
        <v>19258.957468670655</v>
      </c>
    </row>
    <row r="189" spans="1:8">
      <c r="A189" s="4" t="s">
        <v>369</v>
      </c>
      <c r="B189" s="4" t="s">
        <v>370</v>
      </c>
      <c r="C189" s="4" t="s">
        <v>42</v>
      </c>
      <c r="D189" s="4" t="s">
        <v>281</v>
      </c>
      <c r="E189" s="5">
        <v>6260923.1659121895</v>
      </c>
      <c r="F189" s="5">
        <v>55029.070595472855</v>
      </c>
      <c r="G189" s="5">
        <f t="shared" si="4"/>
        <v>6205894.0953167165</v>
      </c>
      <c r="H189" s="5">
        <f t="shared" si="5"/>
        <v>4654420.5714875376</v>
      </c>
    </row>
    <row r="190" spans="1:8">
      <c r="A190" s="4" t="s">
        <v>371</v>
      </c>
      <c r="B190" s="4" t="s">
        <v>372</v>
      </c>
      <c r="C190" s="4" t="s">
        <v>14</v>
      </c>
      <c r="D190" s="4" t="s">
        <v>281</v>
      </c>
      <c r="E190" s="5">
        <v>844314.91126042011</v>
      </c>
      <c r="F190" s="5">
        <v>25141.069506059099</v>
      </c>
      <c r="G190" s="5">
        <f t="shared" si="4"/>
        <v>819173.84175436106</v>
      </c>
      <c r="H190" s="5">
        <f t="shared" si="5"/>
        <v>614380.38131577079</v>
      </c>
    </row>
    <row r="191" spans="1:8">
      <c r="A191" s="4" t="s">
        <v>373</v>
      </c>
      <c r="B191" s="4" t="s">
        <v>374</v>
      </c>
      <c r="C191" s="4" t="s">
        <v>17</v>
      </c>
      <c r="D191" s="4" t="s">
        <v>281</v>
      </c>
      <c r="E191" s="5">
        <v>6635.6188582650339</v>
      </c>
      <c r="F191" s="5">
        <v>0</v>
      </c>
      <c r="G191" s="5">
        <f t="shared" si="4"/>
        <v>6635.6188582650339</v>
      </c>
      <c r="H191" s="5">
        <f t="shared" si="5"/>
        <v>4976.7141436987749</v>
      </c>
    </row>
    <row r="192" spans="1:8">
      <c r="A192" s="4" t="s">
        <v>375</v>
      </c>
      <c r="B192" s="4" t="s">
        <v>376</v>
      </c>
      <c r="C192" s="4" t="s">
        <v>14</v>
      </c>
      <c r="D192" s="4" t="s">
        <v>281</v>
      </c>
      <c r="E192" s="5">
        <v>0</v>
      </c>
      <c r="F192" s="5">
        <v>0</v>
      </c>
      <c r="G192" s="5">
        <f t="shared" si="4"/>
        <v>0</v>
      </c>
      <c r="H192" s="5">
        <f t="shared" si="5"/>
        <v>0</v>
      </c>
    </row>
    <row r="193" spans="1:8">
      <c r="A193" s="4" t="s">
        <v>377</v>
      </c>
      <c r="B193" s="4" t="s">
        <v>378</v>
      </c>
      <c r="C193" s="4" t="s">
        <v>68</v>
      </c>
      <c r="D193" s="4" t="s">
        <v>281</v>
      </c>
      <c r="E193" s="5">
        <v>0</v>
      </c>
      <c r="F193" s="5">
        <v>0</v>
      </c>
      <c r="G193" s="5">
        <f t="shared" si="4"/>
        <v>0</v>
      </c>
      <c r="H193" s="5">
        <f t="shared" si="5"/>
        <v>0</v>
      </c>
    </row>
    <row r="194" spans="1:8">
      <c r="A194" s="4" t="s">
        <v>379</v>
      </c>
      <c r="B194" s="4" t="s">
        <v>380</v>
      </c>
      <c r="C194" s="4" t="s">
        <v>14</v>
      </c>
      <c r="D194" s="4" t="s">
        <v>281</v>
      </c>
      <c r="E194" s="5">
        <v>0</v>
      </c>
      <c r="F194" s="5">
        <v>0</v>
      </c>
      <c r="G194" s="5">
        <f t="shared" si="4"/>
        <v>0</v>
      </c>
      <c r="H194" s="5">
        <f t="shared" si="5"/>
        <v>0</v>
      </c>
    </row>
    <row r="195" spans="1:8">
      <c r="A195" s="4" t="s">
        <v>381</v>
      </c>
      <c r="B195" s="4" t="s">
        <v>382</v>
      </c>
      <c r="C195" s="4" t="s">
        <v>17</v>
      </c>
      <c r="D195" s="4" t="s">
        <v>383</v>
      </c>
      <c r="E195" s="5">
        <v>841.61750990481232</v>
      </c>
      <c r="F195" s="5">
        <v>0</v>
      </c>
      <c r="G195" s="5">
        <f t="shared" ref="G195:G258" si="6">E195-F195</f>
        <v>841.61750990481232</v>
      </c>
      <c r="H195" s="5">
        <f t="shared" ref="H195:H258" si="7">0.75*G195</f>
        <v>631.21313242860924</v>
      </c>
    </row>
    <row r="196" spans="1:8">
      <c r="A196" s="4" t="s">
        <v>384</v>
      </c>
      <c r="B196" s="4" t="s">
        <v>385</v>
      </c>
      <c r="C196" s="4" t="s">
        <v>17</v>
      </c>
      <c r="D196" s="4" t="s">
        <v>383</v>
      </c>
      <c r="E196" s="5">
        <v>194955.89641751142</v>
      </c>
      <c r="F196" s="5">
        <v>6770.7998625779337</v>
      </c>
      <c r="G196" s="5">
        <f t="shared" si="6"/>
        <v>188185.09655493349</v>
      </c>
      <c r="H196" s="5">
        <f t="shared" si="7"/>
        <v>141138.82241620013</v>
      </c>
    </row>
    <row r="197" spans="1:8">
      <c r="A197" s="4" t="s">
        <v>386</v>
      </c>
      <c r="B197" s="4" t="s">
        <v>387</v>
      </c>
      <c r="C197" s="4" t="s">
        <v>17</v>
      </c>
      <c r="D197" s="4" t="s">
        <v>383</v>
      </c>
      <c r="E197" s="5">
        <v>418.48160515093087</v>
      </c>
      <c r="F197" s="5">
        <v>0</v>
      </c>
      <c r="G197" s="5">
        <f t="shared" si="6"/>
        <v>418.48160515093087</v>
      </c>
      <c r="H197" s="5">
        <f t="shared" si="7"/>
        <v>313.86120386319817</v>
      </c>
    </row>
    <row r="198" spans="1:8">
      <c r="A198" s="4" t="s">
        <v>388</v>
      </c>
      <c r="B198" s="4" t="s">
        <v>389</v>
      </c>
      <c r="C198" s="4" t="s">
        <v>17</v>
      </c>
      <c r="D198" s="4" t="s">
        <v>383</v>
      </c>
      <c r="E198" s="5">
        <v>7640.7519201324003</v>
      </c>
      <c r="F198" s="5">
        <v>0</v>
      </c>
      <c r="G198" s="5">
        <f t="shared" si="6"/>
        <v>7640.7519201324003</v>
      </c>
      <c r="H198" s="5">
        <f t="shared" si="7"/>
        <v>5730.5639400993005</v>
      </c>
    </row>
    <row r="199" spans="1:8">
      <c r="A199" s="4" t="s">
        <v>390</v>
      </c>
      <c r="B199" s="4" t="s">
        <v>391</v>
      </c>
      <c r="C199" s="4" t="s">
        <v>17</v>
      </c>
      <c r="D199" s="4" t="s">
        <v>383</v>
      </c>
      <c r="E199" s="5">
        <v>30039.56339087681</v>
      </c>
      <c r="F199" s="5">
        <v>0</v>
      </c>
      <c r="G199" s="5">
        <f t="shared" si="6"/>
        <v>30039.56339087681</v>
      </c>
      <c r="H199" s="5">
        <f t="shared" si="7"/>
        <v>22529.672543157609</v>
      </c>
    </row>
    <row r="200" spans="1:8">
      <c r="A200" s="4" t="s">
        <v>392</v>
      </c>
      <c r="B200" s="4" t="s">
        <v>393</v>
      </c>
      <c r="C200" s="4" t="s">
        <v>17</v>
      </c>
      <c r="D200" s="4" t="s">
        <v>383</v>
      </c>
      <c r="E200" s="5">
        <v>60379.950968918318</v>
      </c>
      <c r="F200" s="5">
        <v>1756.7651947162601</v>
      </c>
      <c r="G200" s="5">
        <f t="shared" si="6"/>
        <v>58623.185774202058</v>
      </c>
      <c r="H200" s="5">
        <f t="shared" si="7"/>
        <v>43967.389330651546</v>
      </c>
    </row>
    <row r="201" spans="1:8">
      <c r="A201" s="4" t="s">
        <v>394</v>
      </c>
      <c r="B201" s="4" t="s">
        <v>395</v>
      </c>
      <c r="C201" s="4" t="s">
        <v>17</v>
      </c>
      <c r="D201" s="4" t="s">
        <v>383</v>
      </c>
      <c r="E201" s="5">
        <v>2126.9746215573982</v>
      </c>
      <c r="F201" s="5">
        <v>0</v>
      </c>
      <c r="G201" s="5">
        <f t="shared" si="6"/>
        <v>2126.9746215573982</v>
      </c>
      <c r="H201" s="5">
        <f t="shared" si="7"/>
        <v>1595.2309661680488</v>
      </c>
    </row>
    <row r="202" spans="1:8">
      <c r="A202" s="4" t="s">
        <v>396</v>
      </c>
      <c r="B202" s="4" t="s">
        <v>397</v>
      </c>
      <c r="C202" s="4" t="s">
        <v>17</v>
      </c>
      <c r="D202" s="4" t="s">
        <v>383</v>
      </c>
      <c r="E202" s="5">
        <v>0</v>
      </c>
      <c r="F202" s="5">
        <v>0</v>
      </c>
      <c r="G202" s="5">
        <f t="shared" si="6"/>
        <v>0</v>
      </c>
      <c r="H202" s="5">
        <f t="shared" si="7"/>
        <v>0</v>
      </c>
    </row>
    <row r="203" spans="1:8">
      <c r="A203" s="4" t="s">
        <v>398</v>
      </c>
      <c r="B203" s="4" t="s">
        <v>399</v>
      </c>
      <c r="C203" s="4" t="s">
        <v>17</v>
      </c>
      <c r="D203" s="4" t="s">
        <v>383</v>
      </c>
      <c r="E203" s="5">
        <v>15769.619845597472</v>
      </c>
      <c r="F203" s="5">
        <v>0</v>
      </c>
      <c r="G203" s="5">
        <f t="shared" si="6"/>
        <v>15769.619845597472</v>
      </c>
      <c r="H203" s="5">
        <f t="shared" si="7"/>
        <v>11827.214884198103</v>
      </c>
    </row>
    <row r="204" spans="1:8">
      <c r="A204" s="4" t="s">
        <v>400</v>
      </c>
      <c r="B204" s="4" t="s">
        <v>401</v>
      </c>
      <c r="C204" s="4" t="s">
        <v>17</v>
      </c>
      <c r="D204" s="4" t="s">
        <v>383</v>
      </c>
      <c r="E204" s="5">
        <v>2434.5628154527312</v>
      </c>
      <c r="F204" s="5">
        <v>0</v>
      </c>
      <c r="G204" s="5">
        <f t="shared" si="6"/>
        <v>2434.5628154527312</v>
      </c>
      <c r="H204" s="5">
        <f t="shared" si="7"/>
        <v>1825.9221115895484</v>
      </c>
    </row>
    <row r="205" spans="1:8">
      <c r="A205" s="4" t="s">
        <v>402</v>
      </c>
      <c r="B205" s="4" t="s">
        <v>403</v>
      </c>
      <c r="C205" s="4" t="s">
        <v>17</v>
      </c>
      <c r="D205" s="4" t="s">
        <v>383</v>
      </c>
      <c r="E205" s="5">
        <v>5195.1428059154332</v>
      </c>
      <c r="F205" s="5">
        <v>0</v>
      </c>
      <c r="G205" s="5">
        <f t="shared" si="6"/>
        <v>5195.1428059154332</v>
      </c>
      <c r="H205" s="5">
        <f t="shared" si="7"/>
        <v>3896.3571044365749</v>
      </c>
    </row>
    <row r="206" spans="1:8">
      <c r="A206" s="4" t="s">
        <v>404</v>
      </c>
      <c r="B206" s="4" t="s">
        <v>405</v>
      </c>
      <c r="C206" s="4" t="s">
        <v>17</v>
      </c>
      <c r="D206" s="4" t="s">
        <v>383</v>
      </c>
      <c r="E206" s="5">
        <v>64240.679757346275</v>
      </c>
      <c r="F206" s="5">
        <v>2231.6067749900599</v>
      </c>
      <c r="G206" s="5">
        <f t="shared" si="6"/>
        <v>62009.072982356214</v>
      </c>
      <c r="H206" s="5">
        <f t="shared" si="7"/>
        <v>46506.804736767161</v>
      </c>
    </row>
    <row r="207" spans="1:8">
      <c r="A207" s="6" t="s">
        <v>406</v>
      </c>
      <c r="B207" s="4" t="s">
        <v>407</v>
      </c>
      <c r="C207" s="4" t="s">
        <v>17</v>
      </c>
      <c r="D207" s="4" t="s">
        <v>383</v>
      </c>
      <c r="E207" s="5">
        <v>47552.972453944727</v>
      </c>
      <c r="F207" s="5">
        <v>741.89149146906834</v>
      </c>
      <c r="G207" s="5">
        <f t="shared" si="6"/>
        <v>46811.080962475658</v>
      </c>
      <c r="H207" s="5">
        <f t="shared" si="7"/>
        <v>35108.310721856746</v>
      </c>
    </row>
    <row r="208" spans="1:8">
      <c r="A208" s="4">
        <v>120004528</v>
      </c>
      <c r="B208" s="4" t="s">
        <v>408</v>
      </c>
      <c r="C208" s="4" t="s">
        <v>17</v>
      </c>
      <c r="D208" s="4" t="s">
        <v>383</v>
      </c>
      <c r="E208" s="5">
        <v>1200.9457163157729</v>
      </c>
      <c r="F208" s="5">
        <v>41.718714793317467</v>
      </c>
      <c r="G208" s="5">
        <f t="shared" si="6"/>
        <v>1159.2270015224553</v>
      </c>
      <c r="H208" s="5">
        <f t="shared" si="7"/>
        <v>869.4202511418415</v>
      </c>
    </row>
    <row r="209" spans="1:8">
      <c r="A209" s="4">
        <v>120004619</v>
      </c>
      <c r="B209" s="4" t="s">
        <v>409</v>
      </c>
      <c r="C209" s="4" t="s">
        <v>17</v>
      </c>
      <c r="D209" s="4" t="s">
        <v>383</v>
      </c>
      <c r="E209" s="5">
        <v>467.15686579622712</v>
      </c>
      <c r="F209" s="5">
        <v>16.228197314097802</v>
      </c>
      <c r="G209" s="5">
        <f t="shared" si="6"/>
        <v>450.9286684821293</v>
      </c>
      <c r="H209" s="5">
        <f t="shared" si="7"/>
        <v>338.19650136159697</v>
      </c>
    </row>
    <row r="210" spans="1:8">
      <c r="A210" s="4" t="s">
        <v>410</v>
      </c>
      <c r="B210" s="4" t="s">
        <v>411</v>
      </c>
      <c r="C210" s="4" t="s">
        <v>17</v>
      </c>
      <c r="D210" s="4" t="s">
        <v>383</v>
      </c>
      <c r="E210" s="5">
        <v>1157.1037896770849</v>
      </c>
      <c r="F210" s="5">
        <v>0</v>
      </c>
      <c r="G210" s="5">
        <f t="shared" si="6"/>
        <v>1157.1037896770849</v>
      </c>
      <c r="H210" s="5">
        <f t="shared" si="7"/>
        <v>867.8278422578137</v>
      </c>
    </row>
    <row r="211" spans="1:8">
      <c r="A211" s="4" t="s">
        <v>412</v>
      </c>
      <c r="B211" s="4" t="s">
        <v>413</v>
      </c>
      <c r="C211" s="4" t="s">
        <v>17</v>
      </c>
      <c r="D211" s="4" t="s">
        <v>383</v>
      </c>
      <c r="E211" s="5">
        <v>2071.0788785876166</v>
      </c>
      <c r="F211" s="5">
        <v>0</v>
      </c>
      <c r="G211" s="5">
        <f t="shared" si="6"/>
        <v>2071.0788785876166</v>
      </c>
      <c r="H211" s="5">
        <f t="shared" si="7"/>
        <v>1553.3091589407125</v>
      </c>
    </row>
    <row r="212" spans="1:8">
      <c r="A212" s="4" t="s">
        <v>414</v>
      </c>
      <c r="B212" s="4" t="s">
        <v>415</v>
      </c>
      <c r="C212" s="4" t="s">
        <v>10</v>
      </c>
      <c r="D212" s="4" t="s">
        <v>383</v>
      </c>
      <c r="E212" s="5">
        <v>10216363.003277412</v>
      </c>
      <c r="F212" s="5">
        <v>18031.670562777701</v>
      </c>
      <c r="G212" s="5">
        <f t="shared" si="6"/>
        <v>10198331.332714634</v>
      </c>
      <c r="H212" s="5">
        <f t="shared" si="7"/>
        <v>7648748.499535976</v>
      </c>
    </row>
    <row r="213" spans="1:8">
      <c r="A213" s="4" t="s">
        <v>416</v>
      </c>
      <c r="B213" s="4" t="s">
        <v>417</v>
      </c>
      <c r="C213" s="4" t="s">
        <v>10</v>
      </c>
      <c r="D213" s="4" t="s">
        <v>383</v>
      </c>
      <c r="E213" s="5">
        <v>1309029.7108045483</v>
      </c>
      <c r="F213" s="5">
        <v>25571.405711799376</v>
      </c>
      <c r="G213" s="5">
        <f t="shared" si="6"/>
        <v>1283458.305092749</v>
      </c>
      <c r="H213" s="5">
        <f t="shared" si="7"/>
        <v>962593.72881956166</v>
      </c>
    </row>
    <row r="214" spans="1:8">
      <c r="A214" s="4" t="s">
        <v>418</v>
      </c>
      <c r="B214" s="4" t="s">
        <v>419</v>
      </c>
      <c r="C214" s="4" t="s">
        <v>68</v>
      </c>
      <c r="D214" s="4" t="s">
        <v>383</v>
      </c>
      <c r="E214" s="5">
        <v>0</v>
      </c>
      <c r="F214" s="5">
        <v>0</v>
      </c>
      <c r="G214" s="5">
        <f t="shared" si="6"/>
        <v>0</v>
      </c>
      <c r="H214" s="5">
        <f t="shared" si="7"/>
        <v>0</v>
      </c>
    </row>
    <row r="215" spans="1:8">
      <c r="A215" s="4" t="s">
        <v>420</v>
      </c>
      <c r="B215" s="4" t="s">
        <v>421</v>
      </c>
      <c r="C215" s="4" t="s">
        <v>14</v>
      </c>
      <c r="D215" s="4" t="s">
        <v>383</v>
      </c>
      <c r="E215" s="5">
        <v>0</v>
      </c>
      <c r="F215" s="5">
        <v>0</v>
      </c>
      <c r="G215" s="5">
        <f t="shared" si="6"/>
        <v>0</v>
      </c>
      <c r="H215" s="5">
        <f t="shared" si="7"/>
        <v>0</v>
      </c>
    </row>
    <row r="216" spans="1:8">
      <c r="A216" s="4" t="s">
        <v>422</v>
      </c>
      <c r="B216" s="4" t="s">
        <v>423</v>
      </c>
      <c r="C216" s="4" t="s">
        <v>68</v>
      </c>
      <c r="D216" s="4" t="s">
        <v>383</v>
      </c>
      <c r="E216" s="5">
        <v>0</v>
      </c>
      <c r="F216" s="5">
        <v>0</v>
      </c>
      <c r="G216" s="5">
        <f t="shared" si="6"/>
        <v>0</v>
      </c>
      <c r="H216" s="5">
        <f t="shared" si="7"/>
        <v>0</v>
      </c>
    </row>
    <row r="217" spans="1:8">
      <c r="A217" s="4" t="s">
        <v>424</v>
      </c>
      <c r="B217" s="4" t="s">
        <v>425</v>
      </c>
      <c r="C217" s="4" t="s">
        <v>68</v>
      </c>
      <c r="D217" s="4" t="s">
        <v>383</v>
      </c>
      <c r="E217" s="5">
        <v>0</v>
      </c>
      <c r="F217" s="5">
        <v>0</v>
      </c>
      <c r="G217" s="5">
        <f t="shared" si="6"/>
        <v>0</v>
      </c>
      <c r="H217" s="5">
        <f t="shared" si="7"/>
        <v>0</v>
      </c>
    </row>
    <row r="218" spans="1:8">
      <c r="A218" s="4" t="s">
        <v>426</v>
      </c>
      <c r="B218" s="4" t="s">
        <v>427</v>
      </c>
      <c r="C218" s="4" t="s">
        <v>68</v>
      </c>
      <c r="D218" s="4" t="s">
        <v>383</v>
      </c>
      <c r="E218" s="5">
        <v>0</v>
      </c>
      <c r="F218" s="5">
        <v>0</v>
      </c>
      <c r="G218" s="5">
        <f t="shared" si="6"/>
        <v>0</v>
      </c>
      <c r="H218" s="5">
        <f t="shared" si="7"/>
        <v>0</v>
      </c>
    </row>
    <row r="219" spans="1:8">
      <c r="A219" s="4" t="s">
        <v>428</v>
      </c>
      <c r="B219" s="4" t="s">
        <v>429</v>
      </c>
      <c r="C219" s="4" t="s">
        <v>68</v>
      </c>
      <c r="D219" s="4" t="s">
        <v>383</v>
      </c>
      <c r="E219" s="5">
        <v>0</v>
      </c>
      <c r="F219" s="5">
        <v>0</v>
      </c>
      <c r="G219" s="5">
        <f t="shared" si="6"/>
        <v>0</v>
      </c>
      <c r="H219" s="5">
        <f t="shared" si="7"/>
        <v>0</v>
      </c>
    </row>
    <row r="220" spans="1:8">
      <c r="A220" s="4" t="s">
        <v>430</v>
      </c>
      <c r="B220" s="4" t="s">
        <v>431</v>
      </c>
      <c r="C220" s="4" t="s">
        <v>68</v>
      </c>
      <c r="D220" s="4" t="s">
        <v>383</v>
      </c>
      <c r="E220" s="5">
        <v>0</v>
      </c>
      <c r="F220" s="5">
        <v>0</v>
      </c>
      <c r="G220" s="5">
        <f t="shared" si="6"/>
        <v>0</v>
      </c>
      <c r="H220" s="5">
        <f t="shared" si="7"/>
        <v>0</v>
      </c>
    </row>
    <row r="221" spans="1:8">
      <c r="A221" s="4" t="s">
        <v>432</v>
      </c>
      <c r="B221" s="4" t="s">
        <v>433</v>
      </c>
      <c r="C221" s="4" t="s">
        <v>68</v>
      </c>
      <c r="D221" s="4" t="s">
        <v>383</v>
      </c>
      <c r="E221" s="5">
        <v>0</v>
      </c>
      <c r="F221" s="5">
        <v>0</v>
      </c>
      <c r="G221" s="5">
        <f t="shared" si="6"/>
        <v>0</v>
      </c>
      <c r="H221" s="5">
        <f t="shared" si="7"/>
        <v>0</v>
      </c>
    </row>
    <row r="222" spans="1:8">
      <c r="A222" s="4" t="s">
        <v>434</v>
      </c>
      <c r="B222" s="4" t="s">
        <v>435</v>
      </c>
      <c r="C222" s="4" t="s">
        <v>10</v>
      </c>
      <c r="D222" s="4" t="s">
        <v>383</v>
      </c>
      <c r="E222" s="5">
        <v>6948886.9503282178</v>
      </c>
      <c r="F222" s="5">
        <v>21126.75736092712</v>
      </c>
      <c r="G222" s="5">
        <f t="shared" si="6"/>
        <v>6927760.192967291</v>
      </c>
      <c r="H222" s="5">
        <f t="shared" si="7"/>
        <v>5195820.144725468</v>
      </c>
    </row>
    <row r="223" spans="1:8">
      <c r="A223" s="4" t="s">
        <v>436</v>
      </c>
      <c r="B223" s="4" t="s">
        <v>437</v>
      </c>
      <c r="C223" s="4" t="s">
        <v>42</v>
      </c>
      <c r="D223" s="4" t="s">
        <v>383</v>
      </c>
      <c r="E223" s="5">
        <v>772149.13032567105</v>
      </c>
      <c r="F223" s="5">
        <v>26226.412643743621</v>
      </c>
      <c r="G223" s="5">
        <f t="shared" si="6"/>
        <v>745922.71768192737</v>
      </c>
      <c r="H223" s="5">
        <f t="shared" si="7"/>
        <v>559442.03826144547</v>
      </c>
    </row>
    <row r="224" spans="1:8">
      <c r="A224" s="4" t="s">
        <v>438</v>
      </c>
      <c r="B224" s="4" t="s">
        <v>439</v>
      </c>
      <c r="C224" s="4" t="s">
        <v>42</v>
      </c>
      <c r="D224" s="4" t="s">
        <v>383</v>
      </c>
      <c r="E224" s="5">
        <v>1383738.2838280895</v>
      </c>
      <c r="F224" s="5">
        <v>22821.067204462393</v>
      </c>
      <c r="G224" s="5">
        <f t="shared" si="6"/>
        <v>1360917.2166236271</v>
      </c>
      <c r="H224" s="5">
        <f t="shared" si="7"/>
        <v>1020687.9124677203</v>
      </c>
    </row>
    <row r="225" spans="1:8">
      <c r="A225" s="4" t="s">
        <v>440</v>
      </c>
      <c r="B225" s="4" t="s">
        <v>441</v>
      </c>
      <c r="C225" s="4" t="s">
        <v>17</v>
      </c>
      <c r="D225" s="4" t="s">
        <v>383</v>
      </c>
      <c r="E225" s="5">
        <v>8.5254670379470774</v>
      </c>
      <c r="F225" s="5">
        <v>0</v>
      </c>
      <c r="G225" s="5">
        <f t="shared" si="6"/>
        <v>8.5254670379470774</v>
      </c>
      <c r="H225" s="5">
        <f t="shared" si="7"/>
        <v>6.394100278460308</v>
      </c>
    </row>
    <row r="226" spans="1:8">
      <c r="A226" s="4" t="s">
        <v>442</v>
      </c>
      <c r="B226" s="4" t="s">
        <v>443</v>
      </c>
      <c r="C226" s="4" t="s">
        <v>68</v>
      </c>
      <c r="D226" s="4" t="s">
        <v>383</v>
      </c>
      <c r="E226" s="5">
        <v>0</v>
      </c>
      <c r="F226" s="5">
        <v>0</v>
      </c>
      <c r="G226" s="5">
        <f t="shared" si="6"/>
        <v>0</v>
      </c>
      <c r="H226" s="5">
        <f t="shared" si="7"/>
        <v>0</v>
      </c>
    </row>
    <row r="227" spans="1:8">
      <c r="A227" s="4" t="s">
        <v>444</v>
      </c>
      <c r="B227" s="4" t="s">
        <v>445</v>
      </c>
      <c r="C227" s="4" t="s">
        <v>68</v>
      </c>
      <c r="D227" s="4" t="s">
        <v>383</v>
      </c>
      <c r="E227" s="5">
        <v>0</v>
      </c>
      <c r="F227" s="5">
        <v>0</v>
      </c>
      <c r="G227" s="5">
        <f t="shared" si="6"/>
        <v>0</v>
      </c>
      <c r="H227" s="5">
        <f t="shared" si="7"/>
        <v>0</v>
      </c>
    </row>
    <row r="228" spans="1:8">
      <c r="A228" s="4" t="s">
        <v>446</v>
      </c>
      <c r="B228" s="4" t="s">
        <v>447</v>
      </c>
      <c r="C228" s="4" t="s">
        <v>68</v>
      </c>
      <c r="D228" s="4" t="s">
        <v>383</v>
      </c>
      <c r="E228" s="5">
        <v>0</v>
      </c>
      <c r="F228" s="5">
        <v>0</v>
      </c>
      <c r="G228" s="5">
        <f t="shared" si="6"/>
        <v>0</v>
      </c>
      <c r="H228" s="5">
        <f t="shared" si="7"/>
        <v>0</v>
      </c>
    </row>
    <row r="229" spans="1:8">
      <c r="A229" s="4" t="s">
        <v>448</v>
      </c>
      <c r="B229" s="4" t="s">
        <v>449</v>
      </c>
      <c r="C229" s="4" t="s">
        <v>68</v>
      </c>
      <c r="D229" s="4" t="s">
        <v>383</v>
      </c>
      <c r="E229" s="5">
        <v>0</v>
      </c>
      <c r="F229" s="5">
        <v>0</v>
      </c>
      <c r="G229" s="5">
        <f t="shared" si="6"/>
        <v>0</v>
      </c>
      <c r="H229" s="5">
        <f t="shared" si="7"/>
        <v>0</v>
      </c>
    </row>
    <row r="230" spans="1:8">
      <c r="A230" s="4" t="s">
        <v>450</v>
      </c>
      <c r="B230" s="4" t="s">
        <v>451</v>
      </c>
      <c r="C230" s="4" t="s">
        <v>68</v>
      </c>
      <c r="D230" s="4" t="s">
        <v>383</v>
      </c>
      <c r="E230" s="5">
        <v>0</v>
      </c>
      <c r="F230" s="5">
        <v>0</v>
      </c>
      <c r="G230" s="5">
        <f t="shared" si="6"/>
        <v>0</v>
      </c>
      <c r="H230" s="5">
        <f t="shared" si="7"/>
        <v>0</v>
      </c>
    </row>
    <row r="231" spans="1:8">
      <c r="A231" s="4" t="s">
        <v>452</v>
      </c>
      <c r="B231" s="4" t="s">
        <v>453</v>
      </c>
      <c r="C231" s="4" t="s">
        <v>68</v>
      </c>
      <c r="D231" s="4" t="s">
        <v>383</v>
      </c>
      <c r="E231" s="5">
        <v>0</v>
      </c>
      <c r="F231" s="5">
        <v>0</v>
      </c>
      <c r="G231" s="5">
        <f t="shared" si="6"/>
        <v>0</v>
      </c>
      <c r="H231" s="5">
        <f t="shared" si="7"/>
        <v>0</v>
      </c>
    </row>
    <row r="232" spans="1:8">
      <c r="A232" s="6" t="s">
        <v>454</v>
      </c>
      <c r="B232" s="4" t="s">
        <v>455</v>
      </c>
      <c r="C232" s="4" t="s">
        <v>17</v>
      </c>
      <c r="D232" s="4" t="s">
        <v>456</v>
      </c>
      <c r="E232" s="5">
        <v>27544.626521003964</v>
      </c>
      <c r="F232" s="5">
        <v>956.85125672746483</v>
      </c>
      <c r="G232" s="5">
        <f t="shared" si="6"/>
        <v>26587.775264276497</v>
      </c>
      <c r="H232" s="5">
        <f t="shared" si="7"/>
        <v>19940.831448207373</v>
      </c>
    </row>
    <row r="233" spans="1:8">
      <c r="A233" s="4" t="s">
        <v>457</v>
      </c>
      <c r="B233" s="4" t="s">
        <v>458</v>
      </c>
      <c r="C233" s="4" t="s">
        <v>17</v>
      </c>
      <c r="D233" s="4" t="s">
        <v>456</v>
      </c>
      <c r="E233" s="5">
        <v>172401.81695876652</v>
      </c>
      <c r="F233" s="5">
        <v>5645.4224146920396</v>
      </c>
      <c r="G233" s="5">
        <f t="shared" si="6"/>
        <v>166756.39454407449</v>
      </c>
      <c r="H233" s="5">
        <f t="shared" si="7"/>
        <v>125067.29590805586</v>
      </c>
    </row>
    <row r="234" spans="1:8">
      <c r="A234" s="4">
        <v>20004404</v>
      </c>
      <c r="B234" s="4" t="s">
        <v>459</v>
      </c>
      <c r="C234" s="4" t="s">
        <v>17</v>
      </c>
      <c r="D234" s="4" t="s">
        <v>456</v>
      </c>
      <c r="E234" s="5">
        <v>2932.6026473043025</v>
      </c>
      <c r="F234" s="5">
        <v>36.819636358872842</v>
      </c>
      <c r="G234" s="5">
        <f t="shared" si="6"/>
        <v>2895.7830109454299</v>
      </c>
      <c r="H234" s="5">
        <f t="shared" si="7"/>
        <v>2171.8372582090724</v>
      </c>
    </row>
    <row r="235" spans="1:8">
      <c r="A235" s="4">
        <v>20000253</v>
      </c>
      <c r="B235" s="4" t="s">
        <v>460</v>
      </c>
      <c r="C235" s="4" t="s">
        <v>17</v>
      </c>
      <c r="D235" s="4" t="s">
        <v>456</v>
      </c>
      <c r="E235" s="5">
        <v>8362.7747679565618</v>
      </c>
      <c r="F235" s="5">
        <v>213.186459998879</v>
      </c>
      <c r="G235" s="5">
        <f t="shared" si="6"/>
        <v>8149.5883079576824</v>
      </c>
      <c r="H235" s="5">
        <f t="shared" si="7"/>
        <v>6112.1912309682621</v>
      </c>
    </row>
    <row r="236" spans="1:8">
      <c r="A236" s="4" t="s">
        <v>461</v>
      </c>
      <c r="B236" s="4" t="s">
        <v>462</v>
      </c>
      <c r="C236" s="4" t="s">
        <v>17</v>
      </c>
      <c r="D236" s="4" t="s">
        <v>456</v>
      </c>
      <c r="E236" s="5">
        <v>26416.277404365068</v>
      </c>
      <c r="F236" s="5">
        <v>0</v>
      </c>
      <c r="G236" s="5">
        <f t="shared" si="6"/>
        <v>26416.277404365068</v>
      </c>
      <c r="H236" s="5">
        <f t="shared" si="7"/>
        <v>19812.2080532738</v>
      </c>
    </row>
    <row r="237" spans="1:8">
      <c r="A237" s="4" t="s">
        <v>463</v>
      </c>
      <c r="B237" s="4" t="s">
        <v>464</v>
      </c>
      <c r="C237" s="4" t="s">
        <v>68</v>
      </c>
      <c r="D237" s="4" t="s">
        <v>456</v>
      </c>
      <c r="E237" s="5">
        <v>0</v>
      </c>
      <c r="F237" s="5">
        <v>0</v>
      </c>
      <c r="G237" s="5">
        <f t="shared" si="6"/>
        <v>0</v>
      </c>
      <c r="H237" s="5">
        <f t="shared" si="7"/>
        <v>0</v>
      </c>
    </row>
    <row r="238" spans="1:8">
      <c r="A238" s="4" t="s">
        <v>465</v>
      </c>
      <c r="B238" s="4" t="s">
        <v>466</v>
      </c>
      <c r="C238" s="4" t="s">
        <v>17</v>
      </c>
      <c r="D238" s="4" t="s">
        <v>456</v>
      </c>
      <c r="E238" s="5">
        <v>1525319.2062577149</v>
      </c>
      <c r="F238" s="5">
        <v>2009.3876391276799</v>
      </c>
      <c r="G238" s="5">
        <f t="shared" si="6"/>
        <v>1523309.8186185872</v>
      </c>
      <c r="H238" s="5">
        <f t="shared" si="7"/>
        <v>1142482.3639639404</v>
      </c>
    </row>
    <row r="239" spans="1:8">
      <c r="A239" s="4" t="s">
        <v>467</v>
      </c>
      <c r="B239" s="4" t="s">
        <v>468</v>
      </c>
      <c r="C239" s="4" t="s">
        <v>17</v>
      </c>
      <c r="D239" s="4" t="s">
        <v>456</v>
      </c>
      <c r="E239" s="5">
        <v>28843.55603911756</v>
      </c>
      <c r="F239" s="5">
        <v>0</v>
      </c>
      <c r="G239" s="5">
        <f t="shared" si="6"/>
        <v>28843.55603911756</v>
      </c>
      <c r="H239" s="5">
        <f t="shared" si="7"/>
        <v>21632.667029338169</v>
      </c>
    </row>
    <row r="240" spans="1:8">
      <c r="A240" s="6" t="s">
        <v>469</v>
      </c>
      <c r="B240" s="4" t="s">
        <v>470</v>
      </c>
      <c r="C240" s="4" t="s">
        <v>17</v>
      </c>
      <c r="D240" s="4" t="s">
        <v>456</v>
      </c>
      <c r="E240" s="5">
        <v>76230.349085539521</v>
      </c>
      <c r="F240" s="5">
        <v>956.85125672746483</v>
      </c>
      <c r="G240" s="5">
        <f t="shared" si="6"/>
        <v>75273.497828812062</v>
      </c>
      <c r="H240" s="5">
        <f t="shared" si="7"/>
        <v>56455.12337160905</v>
      </c>
    </row>
    <row r="241" spans="1:8">
      <c r="A241" s="4" t="s">
        <v>471</v>
      </c>
      <c r="B241" s="4" t="s">
        <v>472</v>
      </c>
      <c r="C241" s="4" t="s">
        <v>17</v>
      </c>
      <c r="D241" s="4" t="s">
        <v>456</v>
      </c>
      <c r="E241" s="5">
        <v>73492.140325029599</v>
      </c>
      <c r="F241" s="5">
        <v>1773.46639326895</v>
      </c>
      <c r="G241" s="5">
        <f t="shared" si="6"/>
        <v>71718.673931760655</v>
      </c>
      <c r="H241" s="5">
        <f t="shared" si="7"/>
        <v>53789.005448820491</v>
      </c>
    </row>
    <row r="242" spans="1:8">
      <c r="A242" s="4" t="s">
        <v>473</v>
      </c>
      <c r="B242" s="4" t="s">
        <v>474</v>
      </c>
      <c r="C242" s="4" t="s">
        <v>17</v>
      </c>
      <c r="D242" s="4" t="s">
        <v>456</v>
      </c>
      <c r="E242" s="5">
        <v>89903.209645135881</v>
      </c>
      <c r="F242" s="5">
        <v>0</v>
      </c>
      <c r="G242" s="5">
        <f t="shared" si="6"/>
        <v>89903.209645135881</v>
      </c>
      <c r="H242" s="5">
        <f t="shared" si="7"/>
        <v>67427.407233851904</v>
      </c>
    </row>
    <row r="243" spans="1:8">
      <c r="A243" s="4" t="s">
        <v>475</v>
      </c>
      <c r="B243" s="4" t="s">
        <v>476</v>
      </c>
      <c r="C243" s="4" t="s">
        <v>17</v>
      </c>
      <c r="D243" s="4" t="s">
        <v>456</v>
      </c>
      <c r="E243" s="5">
        <v>0</v>
      </c>
      <c r="F243" s="5">
        <v>0</v>
      </c>
      <c r="G243" s="5">
        <f t="shared" si="6"/>
        <v>0</v>
      </c>
      <c r="H243" s="5">
        <f t="shared" si="7"/>
        <v>0</v>
      </c>
    </row>
    <row r="244" spans="1:8">
      <c r="A244" s="4" t="s">
        <v>477</v>
      </c>
      <c r="B244" s="4" t="s">
        <v>478</v>
      </c>
      <c r="C244" s="4" t="s">
        <v>17</v>
      </c>
      <c r="D244" s="4" t="s">
        <v>456</v>
      </c>
      <c r="E244" s="5">
        <v>75790.470210482526</v>
      </c>
      <c r="F244" s="5">
        <v>0</v>
      </c>
      <c r="G244" s="5">
        <f t="shared" si="6"/>
        <v>75790.470210482526</v>
      </c>
      <c r="H244" s="5">
        <f t="shared" si="7"/>
        <v>56842.852657861891</v>
      </c>
    </row>
    <row r="245" spans="1:8">
      <c r="A245" s="4" t="s">
        <v>479</v>
      </c>
      <c r="B245" s="4" t="s">
        <v>480</v>
      </c>
      <c r="C245" s="4" t="s">
        <v>17</v>
      </c>
      <c r="D245" s="4" t="s">
        <v>456</v>
      </c>
      <c r="E245" s="5">
        <v>0</v>
      </c>
      <c r="F245" s="5">
        <v>0</v>
      </c>
      <c r="G245" s="5">
        <f t="shared" si="6"/>
        <v>0</v>
      </c>
      <c r="H245" s="5">
        <f t="shared" si="7"/>
        <v>0</v>
      </c>
    </row>
    <row r="246" spans="1:8">
      <c r="A246" s="4" t="s">
        <v>481</v>
      </c>
      <c r="B246" s="4" t="s">
        <v>482</v>
      </c>
      <c r="C246" s="4" t="s">
        <v>17</v>
      </c>
      <c r="D246" s="4" t="s">
        <v>456</v>
      </c>
      <c r="E246" s="5">
        <v>1776.8162248722006</v>
      </c>
      <c r="F246" s="5">
        <v>0</v>
      </c>
      <c r="G246" s="5">
        <f t="shared" si="6"/>
        <v>1776.8162248722006</v>
      </c>
      <c r="H246" s="5">
        <f t="shared" si="7"/>
        <v>1332.6121686541505</v>
      </c>
    </row>
    <row r="247" spans="1:8">
      <c r="A247" s="4" t="s">
        <v>483</v>
      </c>
      <c r="B247" s="4" t="s">
        <v>484</v>
      </c>
      <c r="C247" s="4" t="s">
        <v>17</v>
      </c>
      <c r="D247" s="4" t="s">
        <v>456</v>
      </c>
      <c r="E247" s="5">
        <v>0</v>
      </c>
      <c r="F247" s="5">
        <v>0</v>
      </c>
      <c r="G247" s="5">
        <f t="shared" si="6"/>
        <v>0</v>
      </c>
      <c r="H247" s="5">
        <f t="shared" si="7"/>
        <v>0</v>
      </c>
    </row>
    <row r="248" spans="1:8">
      <c r="A248" s="4">
        <v>620100685</v>
      </c>
      <c r="B248" s="4" t="s">
        <v>485</v>
      </c>
      <c r="C248" s="4" t="s">
        <v>17</v>
      </c>
      <c r="D248" s="4" t="s">
        <v>456</v>
      </c>
      <c r="E248" s="5">
        <v>64980.133041682624</v>
      </c>
      <c r="F248" s="5">
        <v>444.20862742315819</v>
      </c>
      <c r="G248" s="5">
        <f t="shared" si="6"/>
        <v>64535.924414259469</v>
      </c>
      <c r="H248" s="5">
        <f t="shared" si="7"/>
        <v>48401.943310694602</v>
      </c>
    </row>
    <row r="249" spans="1:8">
      <c r="A249" s="4" t="s">
        <v>486</v>
      </c>
      <c r="B249" s="4" t="s">
        <v>487</v>
      </c>
      <c r="C249" s="4" t="s">
        <v>17</v>
      </c>
      <c r="D249" s="4" t="s">
        <v>456</v>
      </c>
      <c r="E249" s="5">
        <v>428654.02359206288</v>
      </c>
      <c r="F249" s="5">
        <v>12262.412458440016</v>
      </c>
      <c r="G249" s="5">
        <f t="shared" si="6"/>
        <v>416391.61113362288</v>
      </c>
      <c r="H249" s="5">
        <f t="shared" si="7"/>
        <v>312293.70835021714</v>
      </c>
    </row>
    <row r="250" spans="1:8">
      <c r="A250" s="4" t="s">
        <v>488</v>
      </c>
      <c r="B250" s="4" t="s">
        <v>489</v>
      </c>
      <c r="C250" s="4" t="s">
        <v>17</v>
      </c>
      <c r="D250" s="4" t="s">
        <v>456</v>
      </c>
      <c r="E250" s="5">
        <v>68591.078070073636</v>
      </c>
      <c r="F250" s="5">
        <v>2382.7318624775999</v>
      </c>
      <c r="G250" s="5">
        <f t="shared" si="6"/>
        <v>66208.346207596041</v>
      </c>
      <c r="H250" s="5">
        <f t="shared" si="7"/>
        <v>49656.259655697031</v>
      </c>
    </row>
    <row r="251" spans="1:8">
      <c r="A251" s="4" t="s">
        <v>490</v>
      </c>
      <c r="B251" s="4" t="s">
        <v>491</v>
      </c>
      <c r="C251" s="4" t="s">
        <v>17</v>
      </c>
      <c r="D251" s="4" t="s">
        <v>456</v>
      </c>
      <c r="E251" s="5">
        <v>334362.65947120194</v>
      </c>
      <c r="F251" s="5">
        <v>0</v>
      </c>
      <c r="G251" s="5">
        <f t="shared" si="6"/>
        <v>334362.65947120194</v>
      </c>
      <c r="H251" s="5">
        <f t="shared" si="7"/>
        <v>250771.99460340146</v>
      </c>
    </row>
    <row r="252" spans="1:8">
      <c r="A252" s="4" t="s">
        <v>492</v>
      </c>
      <c r="B252" s="4" t="s">
        <v>493</v>
      </c>
      <c r="C252" s="4" t="s">
        <v>17</v>
      </c>
      <c r="D252" s="4" t="s">
        <v>456</v>
      </c>
      <c r="E252" s="5">
        <v>0</v>
      </c>
      <c r="F252" s="5">
        <v>0</v>
      </c>
      <c r="G252" s="5">
        <f t="shared" si="6"/>
        <v>0</v>
      </c>
      <c r="H252" s="5">
        <f t="shared" si="7"/>
        <v>0</v>
      </c>
    </row>
    <row r="253" spans="1:8">
      <c r="A253" s="4" t="s">
        <v>494</v>
      </c>
      <c r="B253" s="4" t="s">
        <v>495</v>
      </c>
      <c r="C253" s="4" t="s">
        <v>10</v>
      </c>
      <c r="D253" s="4" t="s">
        <v>456</v>
      </c>
      <c r="E253" s="5">
        <v>18103421.051200856</v>
      </c>
      <c r="F253" s="5">
        <v>133092.36241409523</v>
      </c>
      <c r="G253" s="5">
        <f t="shared" si="6"/>
        <v>17970328.68878676</v>
      </c>
      <c r="H253" s="5">
        <f t="shared" si="7"/>
        <v>13477746.51659007</v>
      </c>
    </row>
    <row r="254" spans="1:8">
      <c r="A254" s="4" t="s">
        <v>496</v>
      </c>
      <c r="B254" s="4" t="s">
        <v>497</v>
      </c>
      <c r="C254" s="4" t="s">
        <v>10</v>
      </c>
      <c r="D254" s="4" t="s">
        <v>456</v>
      </c>
      <c r="E254" s="5">
        <v>3461120.978105207</v>
      </c>
      <c r="F254" s="5">
        <v>44560.199422320482</v>
      </c>
      <c r="G254" s="5">
        <f t="shared" si="6"/>
        <v>3416560.7786828866</v>
      </c>
      <c r="H254" s="5">
        <f t="shared" si="7"/>
        <v>2562420.5840121647</v>
      </c>
    </row>
    <row r="255" spans="1:8">
      <c r="A255" s="4" t="s">
        <v>498</v>
      </c>
      <c r="B255" s="4" t="s">
        <v>499</v>
      </c>
      <c r="C255" s="4" t="s">
        <v>42</v>
      </c>
      <c r="D255" s="4" t="s">
        <v>456</v>
      </c>
      <c r="E255" s="5">
        <v>3003686.4034718201</v>
      </c>
      <c r="F255" s="5">
        <v>40761.863536590005</v>
      </c>
      <c r="G255" s="5">
        <f t="shared" si="6"/>
        <v>2962924.5399352303</v>
      </c>
      <c r="H255" s="5">
        <f t="shared" si="7"/>
        <v>2222193.4049514225</v>
      </c>
    </row>
    <row r="256" spans="1:8">
      <c r="A256" s="4" t="s">
        <v>500</v>
      </c>
      <c r="B256" s="4" t="s">
        <v>419</v>
      </c>
      <c r="C256" s="4" t="s">
        <v>68</v>
      </c>
      <c r="D256" s="4" t="s">
        <v>456</v>
      </c>
      <c r="E256" s="5">
        <v>0</v>
      </c>
      <c r="F256" s="5">
        <v>0</v>
      </c>
      <c r="G256" s="5">
        <f t="shared" si="6"/>
        <v>0</v>
      </c>
      <c r="H256" s="5">
        <f t="shared" si="7"/>
        <v>0</v>
      </c>
    </row>
    <row r="257" spans="1:8">
      <c r="A257" s="4" t="s">
        <v>501</v>
      </c>
      <c r="B257" s="4" t="s">
        <v>502</v>
      </c>
      <c r="C257" s="4" t="s">
        <v>68</v>
      </c>
      <c r="D257" s="4" t="s">
        <v>456</v>
      </c>
      <c r="E257" s="5">
        <v>0</v>
      </c>
      <c r="F257" s="5">
        <v>0</v>
      </c>
      <c r="G257" s="5">
        <f t="shared" si="6"/>
        <v>0</v>
      </c>
      <c r="H257" s="5">
        <f t="shared" si="7"/>
        <v>0</v>
      </c>
    </row>
    <row r="258" spans="1:8">
      <c r="A258" s="4" t="s">
        <v>503</v>
      </c>
      <c r="B258" s="4" t="s">
        <v>504</v>
      </c>
      <c r="C258" s="4" t="s">
        <v>14</v>
      </c>
      <c r="D258" s="4" t="s">
        <v>456</v>
      </c>
      <c r="E258" s="5">
        <v>33053.551825204748</v>
      </c>
      <c r="F258" s="5">
        <v>1148.22150807296</v>
      </c>
      <c r="G258" s="5">
        <f t="shared" si="6"/>
        <v>31905.330317131789</v>
      </c>
      <c r="H258" s="5">
        <f t="shared" si="7"/>
        <v>23928.99773784884</v>
      </c>
    </row>
    <row r="259" spans="1:8">
      <c r="A259" s="4" t="s">
        <v>505</v>
      </c>
      <c r="B259" s="4" t="s">
        <v>506</v>
      </c>
      <c r="C259" s="4" t="s">
        <v>14</v>
      </c>
      <c r="D259" s="4" t="s">
        <v>456</v>
      </c>
      <c r="E259" s="5">
        <v>1315244.1897940082</v>
      </c>
      <c r="F259" s="5">
        <v>25074.899567347518</v>
      </c>
      <c r="G259" s="5">
        <f t="shared" ref="G259:G322" si="8">E259-F259</f>
        <v>1290169.2902266607</v>
      </c>
      <c r="H259" s="5">
        <f t="shared" ref="H259:H322" si="9">0.75*G259</f>
        <v>967626.9676699955</v>
      </c>
    </row>
    <row r="260" spans="1:8">
      <c r="A260" s="4" t="s">
        <v>507</v>
      </c>
      <c r="B260" s="4" t="s">
        <v>508</v>
      </c>
      <c r="C260" s="4" t="s">
        <v>14</v>
      </c>
      <c r="D260" s="4" t="s">
        <v>456</v>
      </c>
      <c r="E260" s="5">
        <v>0</v>
      </c>
      <c r="F260" s="5">
        <v>0</v>
      </c>
      <c r="G260" s="5">
        <f t="shared" si="8"/>
        <v>0</v>
      </c>
      <c r="H260" s="5">
        <f t="shared" si="9"/>
        <v>0</v>
      </c>
    </row>
    <row r="261" spans="1:8">
      <c r="A261" s="4" t="s">
        <v>509</v>
      </c>
      <c r="B261" s="4" t="s">
        <v>510</v>
      </c>
      <c r="C261" s="4" t="s">
        <v>17</v>
      </c>
      <c r="D261" s="4" t="s">
        <v>456</v>
      </c>
      <c r="E261" s="5">
        <v>147078.06405947075</v>
      </c>
      <c r="F261" s="5">
        <v>4596.8665335198202</v>
      </c>
      <c r="G261" s="5">
        <f t="shared" si="8"/>
        <v>142481.19752595093</v>
      </c>
      <c r="H261" s="5">
        <f t="shared" si="9"/>
        <v>106860.89814446319</v>
      </c>
    </row>
    <row r="262" spans="1:8">
      <c r="A262" s="4" t="s">
        <v>511</v>
      </c>
      <c r="B262" s="4" t="s">
        <v>512</v>
      </c>
      <c r="C262" s="4" t="s">
        <v>68</v>
      </c>
      <c r="D262" s="4" t="s">
        <v>456</v>
      </c>
      <c r="E262" s="5">
        <v>0</v>
      </c>
      <c r="F262" s="5">
        <v>0</v>
      </c>
      <c r="G262" s="5">
        <f t="shared" si="8"/>
        <v>0</v>
      </c>
      <c r="H262" s="5">
        <f t="shared" si="9"/>
        <v>0</v>
      </c>
    </row>
    <row r="263" spans="1:8">
      <c r="A263" s="4" t="s">
        <v>513</v>
      </c>
      <c r="B263" s="4" t="s">
        <v>514</v>
      </c>
      <c r="C263" s="4" t="s">
        <v>68</v>
      </c>
      <c r="D263" s="4" t="s">
        <v>456</v>
      </c>
      <c r="E263" s="5">
        <v>0</v>
      </c>
      <c r="F263" s="5">
        <v>0</v>
      </c>
      <c r="G263" s="5">
        <f t="shared" si="8"/>
        <v>0</v>
      </c>
      <c r="H263" s="5">
        <f t="shared" si="9"/>
        <v>0</v>
      </c>
    </row>
    <row r="264" spans="1:8">
      <c r="A264" s="4" t="s">
        <v>515</v>
      </c>
      <c r="B264" s="4" t="s">
        <v>516</v>
      </c>
      <c r="C264" s="4" t="s">
        <v>68</v>
      </c>
      <c r="D264" s="4" t="s">
        <v>456</v>
      </c>
      <c r="E264" s="5">
        <v>0</v>
      </c>
      <c r="F264" s="5">
        <v>0</v>
      </c>
      <c r="G264" s="5">
        <f t="shared" si="8"/>
        <v>0</v>
      </c>
      <c r="H264" s="5">
        <f t="shared" si="9"/>
        <v>0</v>
      </c>
    </row>
    <row r="265" spans="1:8">
      <c r="A265" s="4" t="s">
        <v>517</v>
      </c>
      <c r="B265" s="4" t="s">
        <v>518</v>
      </c>
      <c r="C265" s="4" t="s">
        <v>68</v>
      </c>
      <c r="D265" s="4" t="s">
        <v>456</v>
      </c>
      <c r="E265" s="5">
        <v>0</v>
      </c>
      <c r="F265" s="5">
        <v>0</v>
      </c>
      <c r="G265" s="5">
        <f t="shared" si="8"/>
        <v>0</v>
      </c>
      <c r="H265" s="5">
        <f t="shared" si="9"/>
        <v>0</v>
      </c>
    </row>
    <row r="266" spans="1:8">
      <c r="A266" s="4" t="s">
        <v>519</v>
      </c>
      <c r="B266" s="2" t="s">
        <v>520</v>
      </c>
      <c r="C266" s="4" t="s">
        <v>68</v>
      </c>
      <c r="D266" s="4" t="s">
        <v>456</v>
      </c>
      <c r="E266" s="5">
        <v>0</v>
      </c>
      <c r="F266" s="5">
        <v>0</v>
      </c>
      <c r="G266" s="5">
        <f t="shared" si="8"/>
        <v>0</v>
      </c>
      <c r="H266" s="5">
        <f t="shared" si="9"/>
        <v>0</v>
      </c>
    </row>
    <row r="267" spans="1:8">
      <c r="A267" s="4">
        <v>140000555</v>
      </c>
      <c r="B267" s="4" t="s">
        <v>521</v>
      </c>
      <c r="C267" s="4" t="s">
        <v>42</v>
      </c>
      <c r="D267" s="4" t="s">
        <v>522</v>
      </c>
      <c r="E267" s="5">
        <v>2695820.0241885865</v>
      </c>
      <c r="F267" s="5">
        <v>7165.1318546768707</v>
      </c>
      <c r="G267" s="5">
        <f t="shared" si="8"/>
        <v>2688654.8923339099</v>
      </c>
      <c r="H267" s="5">
        <f t="shared" si="9"/>
        <v>2016491.1692504324</v>
      </c>
    </row>
    <row r="268" spans="1:8">
      <c r="A268" s="4" t="s">
        <v>523</v>
      </c>
      <c r="B268" s="4" t="s">
        <v>524</v>
      </c>
      <c r="C268" s="4" t="s">
        <v>17</v>
      </c>
      <c r="D268" s="4" t="s">
        <v>522</v>
      </c>
      <c r="E268" s="5">
        <v>12711.417426797849</v>
      </c>
      <c r="F268" s="5">
        <v>406.9871135364599</v>
      </c>
      <c r="G268" s="5">
        <f t="shared" si="8"/>
        <v>12304.43031326139</v>
      </c>
      <c r="H268" s="5">
        <f t="shared" si="9"/>
        <v>9228.3227349460431</v>
      </c>
    </row>
    <row r="269" spans="1:8">
      <c r="A269" s="4">
        <v>610780090</v>
      </c>
      <c r="B269" s="4" t="s">
        <v>525</v>
      </c>
      <c r="C269" s="4" t="s">
        <v>17</v>
      </c>
      <c r="D269" s="4" t="s">
        <v>522</v>
      </c>
      <c r="E269" s="5">
        <v>9837.2879157113548</v>
      </c>
      <c r="F269" s="5">
        <v>341.72985782764698</v>
      </c>
      <c r="G269" s="5">
        <f t="shared" si="8"/>
        <v>9495.5580578837071</v>
      </c>
      <c r="H269" s="5">
        <f t="shared" si="9"/>
        <v>7121.6685434127803</v>
      </c>
    </row>
    <row r="270" spans="1:8">
      <c r="A270" s="4" t="s">
        <v>526</v>
      </c>
      <c r="B270" s="4" t="s">
        <v>527</v>
      </c>
      <c r="C270" s="4" t="s">
        <v>17</v>
      </c>
      <c r="D270" s="4" t="s">
        <v>522</v>
      </c>
      <c r="E270" s="5">
        <v>4415.2258700080884</v>
      </c>
      <c r="F270" s="5">
        <v>0</v>
      </c>
      <c r="G270" s="5">
        <f t="shared" si="8"/>
        <v>4415.2258700080884</v>
      </c>
      <c r="H270" s="5">
        <f t="shared" si="9"/>
        <v>3311.419402506066</v>
      </c>
    </row>
    <row r="271" spans="1:8">
      <c r="A271" s="4" t="s">
        <v>528</v>
      </c>
      <c r="B271" s="4" t="s">
        <v>529</v>
      </c>
      <c r="C271" s="4" t="s">
        <v>17</v>
      </c>
      <c r="D271" s="4" t="s">
        <v>522</v>
      </c>
      <c r="E271" s="5">
        <v>49534.476286149533</v>
      </c>
      <c r="F271" s="5">
        <v>1718.02643145416</v>
      </c>
      <c r="G271" s="5">
        <f t="shared" si="8"/>
        <v>47816.449854695369</v>
      </c>
      <c r="H271" s="5">
        <f t="shared" si="9"/>
        <v>35862.33739102153</v>
      </c>
    </row>
    <row r="272" spans="1:8">
      <c r="A272" s="4">
        <v>610780074</v>
      </c>
      <c r="B272" s="4" t="s">
        <v>530</v>
      </c>
      <c r="C272" s="4" t="s">
        <v>17</v>
      </c>
      <c r="D272" s="4" t="s">
        <v>522</v>
      </c>
      <c r="E272" s="5">
        <v>14512.161928856147</v>
      </c>
      <c r="F272" s="5">
        <v>504.12665311943204</v>
      </c>
      <c r="G272" s="5">
        <f t="shared" si="8"/>
        <v>14008.035275736715</v>
      </c>
      <c r="H272" s="5">
        <f t="shared" si="9"/>
        <v>10506.026456802536</v>
      </c>
    </row>
    <row r="273" spans="1:8">
      <c r="A273" s="4">
        <v>610780124</v>
      </c>
      <c r="B273" s="4" t="s">
        <v>531</v>
      </c>
      <c r="C273" s="4" t="s">
        <v>17</v>
      </c>
      <c r="D273" s="4" t="s">
        <v>522</v>
      </c>
      <c r="E273" s="5">
        <v>1516.6071362464777</v>
      </c>
      <c r="F273" s="5">
        <v>52.684230195414202</v>
      </c>
      <c r="G273" s="5">
        <f t="shared" si="8"/>
        <v>1463.9229060510636</v>
      </c>
      <c r="H273" s="5">
        <f t="shared" si="9"/>
        <v>1097.9421795382978</v>
      </c>
    </row>
    <row r="274" spans="1:8">
      <c r="A274" s="4">
        <v>500000054</v>
      </c>
      <c r="B274" s="4" t="s">
        <v>532</v>
      </c>
      <c r="C274" s="4" t="s">
        <v>17</v>
      </c>
      <c r="D274" s="4" t="s">
        <v>522</v>
      </c>
      <c r="E274" s="5">
        <v>35351.256080620245</v>
      </c>
      <c r="F274" s="5">
        <v>164.65496425766216</v>
      </c>
      <c r="G274" s="5">
        <f t="shared" si="8"/>
        <v>35186.601116362581</v>
      </c>
      <c r="H274" s="5">
        <f t="shared" si="9"/>
        <v>26389.950837271936</v>
      </c>
    </row>
    <row r="275" spans="1:8">
      <c r="A275" s="4" t="s">
        <v>533</v>
      </c>
      <c r="B275" s="4" t="s">
        <v>534</v>
      </c>
      <c r="C275" s="4" t="s">
        <v>17</v>
      </c>
      <c r="D275" s="4" t="s">
        <v>522</v>
      </c>
      <c r="E275" s="5">
        <v>167684.67928260492</v>
      </c>
      <c r="F275" s="5">
        <v>0.26038149737451022</v>
      </c>
      <c r="G275" s="5">
        <f t="shared" si="8"/>
        <v>167684.41890110754</v>
      </c>
      <c r="H275" s="5">
        <f t="shared" si="9"/>
        <v>125763.31417583066</v>
      </c>
    </row>
    <row r="276" spans="1:8">
      <c r="A276" s="4" t="s">
        <v>535</v>
      </c>
      <c r="B276" s="4" t="s">
        <v>536</v>
      </c>
      <c r="C276" s="4" t="s">
        <v>17</v>
      </c>
      <c r="D276" s="4" t="s">
        <v>522</v>
      </c>
      <c r="E276" s="5">
        <v>2359.7348364598201</v>
      </c>
      <c r="F276" s="5">
        <v>0</v>
      </c>
      <c r="G276" s="5">
        <f t="shared" si="8"/>
        <v>2359.7348364598201</v>
      </c>
      <c r="H276" s="5">
        <f t="shared" si="9"/>
        <v>1769.8011273448651</v>
      </c>
    </row>
    <row r="277" spans="1:8">
      <c r="A277" s="4" t="s">
        <v>537</v>
      </c>
      <c r="B277" s="4" t="s">
        <v>538</v>
      </c>
      <c r="C277" s="4" t="s">
        <v>17</v>
      </c>
      <c r="D277" s="4" t="s">
        <v>522</v>
      </c>
      <c r="E277" s="5">
        <v>1157.4252064125867</v>
      </c>
      <c r="F277" s="5">
        <v>40.206889807688071</v>
      </c>
      <c r="G277" s="5">
        <f t="shared" si="8"/>
        <v>1117.2183166048985</v>
      </c>
      <c r="H277" s="5">
        <f t="shared" si="9"/>
        <v>837.91373745367389</v>
      </c>
    </row>
    <row r="278" spans="1:8">
      <c r="A278" s="4" t="s">
        <v>539</v>
      </c>
      <c r="B278" s="4" t="s">
        <v>540</v>
      </c>
      <c r="C278" s="4" t="s">
        <v>17</v>
      </c>
      <c r="D278" s="4" t="s">
        <v>522</v>
      </c>
      <c r="E278" s="5">
        <v>625579.51634550514</v>
      </c>
      <c r="F278" s="5">
        <v>0</v>
      </c>
      <c r="G278" s="5">
        <f t="shared" si="8"/>
        <v>625579.51634550514</v>
      </c>
      <c r="H278" s="5">
        <f t="shared" si="9"/>
        <v>469184.63725912885</v>
      </c>
    </row>
    <row r="279" spans="1:8">
      <c r="A279" s="6" t="s">
        <v>541</v>
      </c>
      <c r="B279" s="4" t="s">
        <v>542</v>
      </c>
      <c r="C279" s="4" t="s">
        <v>17</v>
      </c>
      <c r="D279" s="4" t="s">
        <v>522</v>
      </c>
      <c r="E279" s="5">
        <v>36899.782358682991</v>
      </c>
      <c r="F279" s="5">
        <v>982.6096925585681</v>
      </c>
      <c r="G279" s="5">
        <f t="shared" si="8"/>
        <v>35917.172666124425</v>
      </c>
      <c r="H279" s="5">
        <f t="shared" si="9"/>
        <v>26937.87949959332</v>
      </c>
    </row>
    <row r="280" spans="1:8">
      <c r="A280" s="4" t="s">
        <v>543</v>
      </c>
      <c r="B280" s="4" t="s">
        <v>544</v>
      </c>
      <c r="C280" s="4" t="s">
        <v>17</v>
      </c>
      <c r="D280" s="4" t="s">
        <v>522</v>
      </c>
      <c r="E280" s="5">
        <v>228600.77485865576</v>
      </c>
      <c r="F280" s="5">
        <v>7078.6516380938419</v>
      </c>
      <c r="G280" s="5">
        <f t="shared" si="8"/>
        <v>221522.12322056192</v>
      </c>
      <c r="H280" s="5">
        <f t="shared" si="9"/>
        <v>166141.59241542144</v>
      </c>
    </row>
    <row r="281" spans="1:8">
      <c r="A281" s="4" t="s">
        <v>545</v>
      </c>
      <c r="B281" s="4" t="s">
        <v>546</v>
      </c>
      <c r="C281" s="4" t="s">
        <v>17</v>
      </c>
      <c r="D281" s="4" t="s">
        <v>522</v>
      </c>
      <c r="E281" s="5">
        <v>0</v>
      </c>
      <c r="F281" s="5">
        <v>0</v>
      </c>
      <c r="G281" s="5">
        <f t="shared" si="8"/>
        <v>0</v>
      </c>
      <c r="H281" s="5">
        <f t="shared" si="9"/>
        <v>0</v>
      </c>
    </row>
    <row r="282" spans="1:8">
      <c r="A282" s="4" t="s">
        <v>547</v>
      </c>
      <c r="B282" s="4" t="s">
        <v>548</v>
      </c>
      <c r="C282" s="4" t="s">
        <v>17</v>
      </c>
      <c r="D282" s="4" t="s">
        <v>522</v>
      </c>
      <c r="E282" s="5">
        <v>43828.466768877028</v>
      </c>
      <c r="F282" s="5">
        <v>0</v>
      </c>
      <c r="G282" s="5">
        <f t="shared" si="8"/>
        <v>43828.466768877028</v>
      </c>
      <c r="H282" s="5">
        <f t="shared" si="9"/>
        <v>32871.350076657771</v>
      </c>
    </row>
    <row r="283" spans="1:8">
      <c r="A283" s="4" t="s">
        <v>549</v>
      </c>
      <c r="B283" s="4" t="s">
        <v>550</v>
      </c>
      <c r="C283" s="4" t="s">
        <v>68</v>
      </c>
      <c r="D283" s="4" t="s">
        <v>522</v>
      </c>
      <c r="E283" s="5">
        <v>0</v>
      </c>
      <c r="F283" s="5">
        <v>0</v>
      </c>
      <c r="G283" s="5">
        <f t="shared" si="8"/>
        <v>0</v>
      </c>
      <c r="H283" s="5">
        <f t="shared" si="9"/>
        <v>0</v>
      </c>
    </row>
    <row r="284" spans="1:8">
      <c r="A284" s="4" t="s">
        <v>551</v>
      </c>
      <c r="B284" s="4" t="s">
        <v>552</v>
      </c>
      <c r="C284" s="4" t="s">
        <v>17</v>
      </c>
      <c r="D284" s="4" t="s">
        <v>522</v>
      </c>
      <c r="E284" s="5">
        <v>0</v>
      </c>
      <c r="F284" s="5">
        <v>0</v>
      </c>
      <c r="G284" s="5">
        <f t="shared" si="8"/>
        <v>0</v>
      </c>
      <c r="H284" s="5">
        <f t="shared" si="9"/>
        <v>0</v>
      </c>
    </row>
    <row r="285" spans="1:8">
      <c r="A285" s="4" t="s">
        <v>553</v>
      </c>
      <c r="B285" s="4" t="s">
        <v>554</v>
      </c>
      <c r="C285" s="4" t="s">
        <v>10</v>
      </c>
      <c r="D285" s="4" t="s">
        <v>522</v>
      </c>
      <c r="E285" s="5">
        <v>3143093.7784855375</v>
      </c>
      <c r="F285" s="5">
        <v>54726.494998946582</v>
      </c>
      <c r="G285" s="5">
        <f t="shared" si="8"/>
        <v>3088367.2834865907</v>
      </c>
      <c r="H285" s="5">
        <f t="shared" si="9"/>
        <v>2316275.4626149433</v>
      </c>
    </row>
    <row r="286" spans="1:8">
      <c r="A286" s="4" t="s">
        <v>555</v>
      </c>
      <c r="B286" s="4" t="s">
        <v>556</v>
      </c>
      <c r="C286" s="4" t="s">
        <v>10</v>
      </c>
      <c r="D286" s="4" t="s">
        <v>522</v>
      </c>
      <c r="E286" s="5">
        <v>6664027.5552289784</v>
      </c>
      <c r="F286" s="5">
        <v>0</v>
      </c>
      <c r="G286" s="5">
        <f t="shared" si="8"/>
        <v>6664027.5552289784</v>
      </c>
      <c r="H286" s="5">
        <f t="shared" si="9"/>
        <v>4998020.6664217338</v>
      </c>
    </row>
    <row r="287" spans="1:8">
      <c r="A287" s="4" t="s">
        <v>557</v>
      </c>
      <c r="B287" s="4" t="s">
        <v>558</v>
      </c>
      <c r="C287" s="4" t="s">
        <v>42</v>
      </c>
      <c r="D287" s="4" t="s">
        <v>522</v>
      </c>
      <c r="E287" s="5">
        <v>1404820.2518757526</v>
      </c>
      <c r="F287" s="5">
        <v>0</v>
      </c>
      <c r="G287" s="5">
        <f t="shared" si="8"/>
        <v>1404820.2518757526</v>
      </c>
      <c r="H287" s="5">
        <f t="shared" si="9"/>
        <v>1053615.1889068144</v>
      </c>
    </row>
    <row r="288" spans="1:8">
      <c r="A288" s="4" t="s">
        <v>559</v>
      </c>
      <c r="B288" s="4" t="s">
        <v>560</v>
      </c>
      <c r="C288" s="4" t="s">
        <v>68</v>
      </c>
      <c r="D288" s="4" t="s">
        <v>522</v>
      </c>
      <c r="E288" s="5">
        <v>0</v>
      </c>
      <c r="F288" s="5">
        <v>0</v>
      </c>
      <c r="G288" s="5">
        <f t="shared" si="8"/>
        <v>0</v>
      </c>
      <c r="H288" s="5">
        <f t="shared" si="9"/>
        <v>0</v>
      </c>
    </row>
    <row r="289" spans="1:8">
      <c r="A289" s="4" t="s">
        <v>561</v>
      </c>
      <c r="B289" s="4" t="s">
        <v>562</v>
      </c>
      <c r="C289" s="4" t="s">
        <v>68</v>
      </c>
      <c r="D289" s="4" t="s">
        <v>522</v>
      </c>
      <c r="E289" s="5">
        <v>0</v>
      </c>
      <c r="F289" s="5">
        <v>0</v>
      </c>
      <c r="G289" s="5">
        <f t="shared" si="8"/>
        <v>0</v>
      </c>
      <c r="H289" s="5">
        <f t="shared" si="9"/>
        <v>0</v>
      </c>
    </row>
    <row r="290" spans="1:8">
      <c r="A290" s="4" t="s">
        <v>563</v>
      </c>
      <c r="B290" s="4" t="s">
        <v>564</v>
      </c>
      <c r="C290" s="4" t="s">
        <v>68</v>
      </c>
      <c r="D290" s="4" t="s">
        <v>565</v>
      </c>
      <c r="E290" s="5">
        <v>0</v>
      </c>
      <c r="F290" s="5">
        <v>0</v>
      </c>
      <c r="G290" s="5">
        <f t="shared" si="8"/>
        <v>0</v>
      </c>
      <c r="H290" s="5">
        <f t="shared" si="9"/>
        <v>0</v>
      </c>
    </row>
    <row r="291" spans="1:8">
      <c r="A291" s="4" t="s">
        <v>566</v>
      </c>
      <c r="B291" s="4" t="s">
        <v>567</v>
      </c>
      <c r="C291" s="4" t="s">
        <v>17</v>
      </c>
      <c r="D291" s="4" t="s">
        <v>565</v>
      </c>
      <c r="E291" s="5">
        <v>30.006599163917301</v>
      </c>
      <c r="F291" s="5">
        <v>0</v>
      </c>
      <c r="G291" s="5">
        <f t="shared" si="8"/>
        <v>30.006599163917301</v>
      </c>
      <c r="H291" s="5">
        <f t="shared" si="9"/>
        <v>22.504949372937975</v>
      </c>
    </row>
    <row r="292" spans="1:8">
      <c r="A292" s="4" t="s">
        <v>568</v>
      </c>
      <c r="B292" s="4" t="s">
        <v>569</v>
      </c>
      <c r="C292" s="4" t="s">
        <v>17</v>
      </c>
      <c r="D292" s="4" t="s">
        <v>565</v>
      </c>
      <c r="E292" s="5">
        <v>5435.2092521089107</v>
      </c>
      <c r="F292" s="5">
        <v>0</v>
      </c>
      <c r="G292" s="5">
        <f t="shared" si="8"/>
        <v>5435.2092521089107</v>
      </c>
      <c r="H292" s="5">
        <f t="shared" si="9"/>
        <v>4076.406939081683</v>
      </c>
    </row>
    <row r="293" spans="1:8">
      <c r="A293" s="4" t="s">
        <v>570</v>
      </c>
      <c r="B293" s="4" t="s">
        <v>571</v>
      </c>
      <c r="C293" s="4" t="s">
        <v>17</v>
      </c>
      <c r="D293" s="4" t="s">
        <v>565</v>
      </c>
      <c r="E293" s="5">
        <v>41304.726537269598</v>
      </c>
      <c r="F293" s="5">
        <v>0</v>
      </c>
      <c r="G293" s="5">
        <f t="shared" si="8"/>
        <v>41304.726537269598</v>
      </c>
      <c r="H293" s="5">
        <f t="shared" si="9"/>
        <v>30978.544902952199</v>
      </c>
    </row>
    <row r="294" spans="1:8">
      <c r="A294" s="4" t="s">
        <v>572</v>
      </c>
      <c r="B294" s="4" t="s">
        <v>573</v>
      </c>
      <c r="C294" s="4" t="s">
        <v>17</v>
      </c>
      <c r="D294" s="4" t="s">
        <v>565</v>
      </c>
      <c r="E294" s="5">
        <v>1688.8782737642055</v>
      </c>
      <c r="F294" s="5">
        <v>0</v>
      </c>
      <c r="G294" s="5">
        <f t="shared" si="8"/>
        <v>1688.8782737642055</v>
      </c>
      <c r="H294" s="5">
        <f t="shared" si="9"/>
        <v>1266.6587053231542</v>
      </c>
    </row>
    <row r="295" spans="1:8">
      <c r="A295" s="4" t="s">
        <v>574</v>
      </c>
      <c r="B295" s="4" t="s">
        <v>575</v>
      </c>
      <c r="C295" s="4" t="s">
        <v>17</v>
      </c>
      <c r="D295" s="4" t="s">
        <v>565</v>
      </c>
      <c r="E295" s="5">
        <v>1428</v>
      </c>
      <c r="F295" s="5">
        <v>0</v>
      </c>
      <c r="G295" s="5">
        <f t="shared" si="8"/>
        <v>1428</v>
      </c>
      <c r="H295" s="5">
        <f t="shared" si="9"/>
        <v>1071</v>
      </c>
    </row>
    <row r="296" spans="1:8">
      <c r="A296" s="4" t="s">
        <v>576</v>
      </c>
      <c r="B296" s="4" t="s">
        <v>577</v>
      </c>
      <c r="C296" s="4" t="s">
        <v>17</v>
      </c>
      <c r="D296" s="4" t="s">
        <v>565</v>
      </c>
      <c r="E296" s="5">
        <v>1405092.1170284445</v>
      </c>
      <c r="F296" s="5">
        <v>12364.565898608242</v>
      </c>
      <c r="G296" s="5">
        <f t="shared" si="8"/>
        <v>1392727.5511298364</v>
      </c>
      <c r="H296" s="5">
        <f t="shared" si="9"/>
        <v>1044545.6633473772</v>
      </c>
    </row>
    <row r="297" spans="1:8">
      <c r="A297" s="4" t="s">
        <v>578</v>
      </c>
      <c r="B297" s="4" t="s">
        <v>579</v>
      </c>
      <c r="C297" s="4" t="s">
        <v>17</v>
      </c>
      <c r="D297" s="4" t="s">
        <v>565</v>
      </c>
      <c r="E297" s="5">
        <v>2209.3463420372136</v>
      </c>
      <c r="F297" s="5">
        <v>0</v>
      </c>
      <c r="G297" s="5">
        <f t="shared" si="8"/>
        <v>2209.3463420372136</v>
      </c>
      <c r="H297" s="5">
        <f t="shared" si="9"/>
        <v>1657.0097565279102</v>
      </c>
    </row>
    <row r="298" spans="1:8">
      <c r="A298" s="4" t="s">
        <v>580</v>
      </c>
      <c r="B298" s="4" t="s">
        <v>581</v>
      </c>
      <c r="C298" s="4" t="s">
        <v>10</v>
      </c>
      <c r="D298" s="4" t="s">
        <v>565</v>
      </c>
      <c r="E298" s="5">
        <v>4419022.9158358797</v>
      </c>
      <c r="F298" s="5">
        <v>64132.802385957249</v>
      </c>
      <c r="G298" s="5">
        <f t="shared" si="8"/>
        <v>4354890.1134499228</v>
      </c>
      <c r="H298" s="5">
        <f t="shared" si="9"/>
        <v>3266167.5850874418</v>
      </c>
    </row>
    <row r="299" spans="1:8">
      <c r="A299" s="4" t="s">
        <v>582</v>
      </c>
      <c r="B299" s="4" t="s">
        <v>583</v>
      </c>
      <c r="C299" s="4" t="s">
        <v>10</v>
      </c>
      <c r="D299" s="4" t="s">
        <v>565</v>
      </c>
      <c r="E299" s="5">
        <v>7044987.0281989332</v>
      </c>
      <c r="F299" s="5">
        <v>56281.87609855867</v>
      </c>
      <c r="G299" s="5">
        <f t="shared" si="8"/>
        <v>6988705.1521003749</v>
      </c>
      <c r="H299" s="5">
        <f t="shared" si="9"/>
        <v>5241528.8640752807</v>
      </c>
    </row>
    <row r="300" spans="1:8">
      <c r="A300" s="4" t="s">
        <v>584</v>
      </c>
      <c r="B300" s="4" t="s">
        <v>585</v>
      </c>
      <c r="C300" s="4" t="s">
        <v>68</v>
      </c>
      <c r="D300" s="4" t="s">
        <v>565</v>
      </c>
      <c r="E300" s="5">
        <v>0</v>
      </c>
      <c r="F300" s="5">
        <v>0</v>
      </c>
      <c r="G300" s="5">
        <f t="shared" si="8"/>
        <v>0</v>
      </c>
      <c r="H300" s="5">
        <f t="shared" si="9"/>
        <v>0</v>
      </c>
    </row>
    <row r="301" spans="1:8">
      <c r="A301" s="4" t="s">
        <v>586</v>
      </c>
      <c r="B301" s="4" t="s">
        <v>587</v>
      </c>
      <c r="C301" s="4" t="s">
        <v>68</v>
      </c>
      <c r="D301" s="4" t="s">
        <v>565</v>
      </c>
      <c r="E301" s="5">
        <v>0</v>
      </c>
      <c r="F301" s="5">
        <v>0</v>
      </c>
      <c r="G301" s="5">
        <f t="shared" si="8"/>
        <v>0</v>
      </c>
      <c r="H301" s="5">
        <f t="shared" si="9"/>
        <v>0</v>
      </c>
    </row>
    <row r="302" spans="1:8">
      <c r="A302" s="4">
        <v>490018934</v>
      </c>
      <c r="B302" s="4" t="s">
        <v>588</v>
      </c>
      <c r="C302" s="4" t="s">
        <v>194</v>
      </c>
      <c r="D302" s="4" t="s">
        <v>565</v>
      </c>
      <c r="E302" s="5">
        <v>0</v>
      </c>
      <c r="F302" s="5">
        <v>0</v>
      </c>
      <c r="G302" s="5">
        <f t="shared" si="8"/>
        <v>0</v>
      </c>
      <c r="H302" s="5">
        <f t="shared" si="9"/>
        <v>0</v>
      </c>
    </row>
    <row r="303" spans="1:8">
      <c r="A303" s="4" t="s">
        <v>589</v>
      </c>
      <c r="B303" s="4" t="s">
        <v>590</v>
      </c>
      <c r="C303" s="4" t="s">
        <v>42</v>
      </c>
      <c r="D303" s="4" t="s">
        <v>565</v>
      </c>
      <c r="E303" s="5">
        <v>837646.76226469164</v>
      </c>
      <c r="F303" s="5">
        <v>22240.429525531355</v>
      </c>
      <c r="G303" s="5">
        <f t="shared" si="8"/>
        <v>815406.33273916028</v>
      </c>
      <c r="H303" s="5">
        <f t="shared" si="9"/>
        <v>611554.74955437018</v>
      </c>
    </row>
    <row r="304" spans="1:8">
      <c r="A304" s="4" t="s">
        <v>591</v>
      </c>
      <c r="B304" s="4" t="s">
        <v>592</v>
      </c>
      <c r="C304" s="4" t="s">
        <v>68</v>
      </c>
      <c r="D304" s="4" t="s">
        <v>565</v>
      </c>
      <c r="E304" s="5">
        <v>0</v>
      </c>
      <c r="F304" s="5">
        <v>0</v>
      </c>
      <c r="G304" s="5">
        <f t="shared" si="8"/>
        <v>0</v>
      </c>
      <c r="H304" s="5">
        <f t="shared" si="9"/>
        <v>0</v>
      </c>
    </row>
    <row r="305" spans="1:8">
      <c r="A305" s="4" t="s">
        <v>593</v>
      </c>
      <c r="B305" s="4" t="s">
        <v>594</v>
      </c>
      <c r="C305" s="4" t="s">
        <v>68</v>
      </c>
      <c r="D305" s="4" t="s">
        <v>565</v>
      </c>
      <c r="E305" s="5">
        <v>0</v>
      </c>
      <c r="F305" s="5">
        <v>0</v>
      </c>
      <c r="G305" s="5">
        <f t="shared" si="8"/>
        <v>0</v>
      </c>
      <c r="H305" s="5">
        <f t="shared" si="9"/>
        <v>0</v>
      </c>
    </row>
    <row r="306" spans="1:8">
      <c r="A306" s="4" t="s">
        <v>595</v>
      </c>
      <c r="B306" s="4" t="s">
        <v>596</v>
      </c>
      <c r="C306" s="4" t="s">
        <v>68</v>
      </c>
      <c r="D306" s="4" t="s">
        <v>565</v>
      </c>
      <c r="E306" s="5">
        <v>0</v>
      </c>
      <c r="F306" s="5">
        <v>0</v>
      </c>
      <c r="G306" s="5">
        <f t="shared" si="8"/>
        <v>0</v>
      </c>
      <c r="H306" s="5">
        <f t="shared" si="9"/>
        <v>0</v>
      </c>
    </row>
    <row r="307" spans="1:8">
      <c r="A307" s="4" t="s">
        <v>597</v>
      </c>
      <c r="B307" s="4" t="s">
        <v>598</v>
      </c>
      <c r="C307" s="4" t="s">
        <v>68</v>
      </c>
      <c r="D307" s="4" t="s">
        <v>565</v>
      </c>
      <c r="E307" s="5">
        <v>0</v>
      </c>
      <c r="F307" s="5">
        <v>0</v>
      </c>
      <c r="G307" s="5">
        <f t="shared" si="8"/>
        <v>0</v>
      </c>
      <c r="H307" s="5">
        <f t="shared" si="9"/>
        <v>0</v>
      </c>
    </row>
    <row r="308" spans="1:8">
      <c r="A308" s="4" t="s">
        <v>599</v>
      </c>
      <c r="B308" s="4" t="s">
        <v>600</v>
      </c>
      <c r="C308" s="4" t="s">
        <v>10</v>
      </c>
      <c r="D308" s="4" t="s">
        <v>601</v>
      </c>
      <c r="E308" s="5">
        <v>13408802.67302534</v>
      </c>
      <c r="F308" s="5">
        <v>259316.61262345762</v>
      </c>
      <c r="G308" s="5">
        <f t="shared" si="8"/>
        <v>13149486.060401883</v>
      </c>
      <c r="H308" s="5">
        <f t="shared" si="9"/>
        <v>9862114.5453014113</v>
      </c>
    </row>
    <row r="309" spans="1:8">
      <c r="A309" s="4" t="s">
        <v>602</v>
      </c>
      <c r="B309" s="4" t="s">
        <v>603</v>
      </c>
      <c r="C309" s="4" t="s">
        <v>42</v>
      </c>
      <c r="D309" s="4" t="s">
        <v>601</v>
      </c>
      <c r="E309" s="5">
        <v>761732.90947603877</v>
      </c>
      <c r="F309" s="5">
        <v>17429.349560214334</v>
      </c>
      <c r="G309" s="5">
        <f t="shared" si="8"/>
        <v>744303.55991582444</v>
      </c>
      <c r="H309" s="5">
        <f t="shared" si="9"/>
        <v>558227.66993686836</v>
      </c>
    </row>
    <row r="310" spans="1:8">
      <c r="A310" s="4" t="s">
        <v>604</v>
      </c>
      <c r="B310" s="4" t="s">
        <v>605</v>
      </c>
      <c r="C310" s="4" t="s">
        <v>17</v>
      </c>
      <c r="D310" s="4" t="s">
        <v>601</v>
      </c>
      <c r="E310" s="5">
        <v>17687.876768877333</v>
      </c>
      <c r="F310" s="5">
        <v>0</v>
      </c>
      <c r="G310" s="5">
        <f t="shared" si="8"/>
        <v>17687.876768877333</v>
      </c>
      <c r="H310" s="5">
        <f t="shared" si="9"/>
        <v>13265.907576657999</v>
      </c>
    </row>
    <row r="311" spans="1:8">
      <c r="A311" s="4" t="s">
        <v>606</v>
      </c>
      <c r="B311" s="4" t="s">
        <v>607</v>
      </c>
      <c r="C311" s="4" t="s">
        <v>17</v>
      </c>
      <c r="D311" s="4" t="s">
        <v>601</v>
      </c>
      <c r="E311" s="5">
        <v>5715.1473076064849</v>
      </c>
      <c r="F311" s="5">
        <v>0</v>
      </c>
      <c r="G311" s="5">
        <f t="shared" si="8"/>
        <v>5715.1473076064849</v>
      </c>
      <c r="H311" s="5">
        <f t="shared" si="9"/>
        <v>4286.3604807048632</v>
      </c>
    </row>
    <row r="312" spans="1:8">
      <c r="A312" s="4" t="s">
        <v>608</v>
      </c>
      <c r="B312" s="4" t="s">
        <v>609</v>
      </c>
      <c r="C312" s="4" t="s">
        <v>17</v>
      </c>
      <c r="D312" s="4" t="s">
        <v>601</v>
      </c>
      <c r="E312" s="5">
        <v>4105.5897310936962</v>
      </c>
      <c r="F312" s="5">
        <v>0</v>
      </c>
      <c r="G312" s="5">
        <f t="shared" si="8"/>
        <v>4105.5897310936962</v>
      </c>
      <c r="H312" s="5">
        <f t="shared" si="9"/>
        <v>3079.1922983202721</v>
      </c>
    </row>
    <row r="313" spans="1:8">
      <c r="A313" s="4">
        <v>840006597</v>
      </c>
      <c r="B313" s="4" t="s">
        <v>610</v>
      </c>
      <c r="C313" s="4" t="s">
        <v>17</v>
      </c>
      <c r="D313" s="4" t="s">
        <v>601</v>
      </c>
      <c r="E313" s="5">
        <v>389588.81255114666</v>
      </c>
      <c r="F313" s="5">
        <v>12331.685274406866</v>
      </c>
      <c r="G313" s="5">
        <f t="shared" si="8"/>
        <v>377257.1272767398</v>
      </c>
      <c r="H313" s="5">
        <f t="shared" si="9"/>
        <v>282942.84545755485</v>
      </c>
    </row>
    <row r="314" spans="1:8">
      <c r="A314" s="4" t="s">
        <v>611</v>
      </c>
      <c r="B314" s="4" t="s">
        <v>612</v>
      </c>
      <c r="C314" s="4" t="s">
        <v>17</v>
      </c>
      <c r="D314" s="4" t="s">
        <v>601</v>
      </c>
      <c r="E314" s="5">
        <v>552.80041716945766</v>
      </c>
      <c r="F314" s="5">
        <v>0</v>
      </c>
      <c r="G314" s="5">
        <f t="shared" si="8"/>
        <v>552.80041716945766</v>
      </c>
      <c r="H314" s="5">
        <f t="shared" si="9"/>
        <v>414.60031287709324</v>
      </c>
    </row>
    <row r="315" spans="1:8">
      <c r="A315" s="4" t="s">
        <v>613</v>
      </c>
      <c r="B315" s="4" t="s">
        <v>614</v>
      </c>
      <c r="C315" s="4" t="s">
        <v>17</v>
      </c>
      <c r="D315" s="4" t="s">
        <v>601</v>
      </c>
      <c r="E315" s="5">
        <v>5068.77154514834</v>
      </c>
      <c r="F315" s="5">
        <v>0</v>
      </c>
      <c r="G315" s="5">
        <f t="shared" si="8"/>
        <v>5068.77154514834</v>
      </c>
      <c r="H315" s="5">
        <f t="shared" si="9"/>
        <v>3801.578658861255</v>
      </c>
    </row>
    <row r="316" spans="1:8">
      <c r="A316" s="4" t="s">
        <v>615</v>
      </c>
      <c r="B316" s="4" t="s">
        <v>616</v>
      </c>
      <c r="C316" s="4" t="s">
        <v>17</v>
      </c>
      <c r="D316" s="4" t="s">
        <v>601</v>
      </c>
      <c r="E316" s="5">
        <v>287785.24471071991</v>
      </c>
      <c r="F316" s="5">
        <v>0</v>
      </c>
      <c r="G316" s="5">
        <f t="shared" si="8"/>
        <v>287785.24471071991</v>
      </c>
      <c r="H316" s="5">
        <f t="shared" si="9"/>
        <v>215838.93353303993</v>
      </c>
    </row>
    <row r="317" spans="1:8">
      <c r="A317" s="4" t="s">
        <v>617</v>
      </c>
      <c r="B317" s="4" t="s">
        <v>618</v>
      </c>
      <c r="C317" s="4" t="s">
        <v>17</v>
      </c>
      <c r="D317" s="4" t="s">
        <v>601</v>
      </c>
      <c r="E317" s="5">
        <v>0</v>
      </c>
      <c r="F317" s="5">
        <v>0</v>
      </c>
      <c r="G317" s="5">
        <f t="shared" si="8"/>
        <v>0</v>
      </c>
      <c r="H317" s="5">
        <f t="shared" si="9"/>
        <v>0</v>
      </c>
    </row>
    <row r="318" spans="1:8">
      <c r="A318" s="4" t="s">
        <v>619</v>
      </c>
      <c r="B318" s="4" t="s">
        <v>620</v>
      </c>
      <c r="C318" s="4" t="s">
        <v>17</v>
      </c>
      <c r="D318" s="4" t="s">
        <v>601</v>
      </c>
      <c r="E318" s="5">
        <v>957966.43307716469</v>
      </c>
      <c r="F318" s="5">
        <v>23240.608531816546</v>
      </c>
      <c r="G318" s="5">
        <f t="shared" si="8"/>
        <v>934725.82454534818</v>
      </c>
      <c r="H318" s="5">
        <f t="shared" si="9"/>
        <v>701044.36840901116</v>
      </c>
    </row>
    <row r="319" spans="1:8">
      <c r="A319" s="4" t="s">
        <v>621</v>
      </c>
      <c r="B319" s="4" t="s">
        <v>622</v>
      </c>
      <c r="C319" s="4" t="s">
        <v>17</v>
      </c>
      <c r="D319" s="4" t="s">
        <v>601</v>
      </c>
      <c r="E319" s="5">
        <v>16535.217348696093</v>
      </c>
      <c r="F319" s="5">
        <v>0</v>
      </c>
      <c r="G319" s="5">
        <f t="shared" si="8"/>
        <v>16535.217348696093</v>
      </c>
      <c r="H319" s="5">
        <f t="shared" si="9"/>
        <v>12401.413011522069</v>
      </c>
    </row>
    <row r="320" spans="1:8">
      <c r="A320" s="4" t="s">
        <v>623</v>
      </c>
      <c r="B320" s="4" t="s">
        <v>624</v>
      </c>
      <c r="C320" s="4" t="s">
        <v>10</v>
      </c>
      <c r="D320" s="4" t="s">
        <v>601</v>
      </c>
      <c r="E320" s="5">
        <v>8662016.0385729466</v>
      </c>
      <c r="F320" s="5">
        <v>187331.60031500389</v>
      </c>
      <c r="G320" s="5">
        <f t="shared" si="8"/>
        <v>8474684.438257942</v>
      </c>
      <c r="H320" s="5">
        <f t="shared" si="9"/>
        <v>6356013.3286934569</v>
      </c>
    </row>
    <row r="321" spans="1:8">
      <c r="A321" s="4" t="s">
        <v>625</v>
      </c>
      <c r="B321" s="4" t="s">
        <v>626</v>
      </c>
      <c r="C321" s="4" t="s">
        <v>68</v>
      </c>
      <c r="D321" s="4" t="s">
        <v>601</v>
      </c>
      <c r="E321" s="5">
        <v>0</v>
      </c>
      <c r="F321" s="5">
        <v>0</v>
      </c>
      <c r="G321" s="5">
        <f t="shared" si="8"/>
        <v>0</v>
      </c>
      <c r="H321" s="5">
        <f t="shared" si="9"/>
        <v>0</v>
      </c>
    </row>
    <row r="322" spans="1:8">
      <c r="A322" s="4" t="s">
        <v>627</v>
      </c>
      <c r="B322" s="4" t="s">
        <v>628</v>
      </c>
      <c r="C322" s="4" t="s">
        <v>68</v>
      </c>
      <c r="D322" s="4" t="s">
        <v>601</v>
      </c>
      <c r="E322" s="5">
        <v>0</v>
      </c>
      <c r="F322" s="5">
        <v>0</v>
      </c>
      <c r="G322" s="5">
        <f t="shared" si="8"/>
        <v>0</v>
      </c>
      <c r="H322" s="5">
        <f t="shared" si="9"/>
        <v>0</v>
      </c>
    </row>
    <row r="323" spans="1:8">
      <c r="A323" s="4" t="s">
        <v>629</v>
      </c>
      <c r="B323" s="4" t="s">
        <v>630</v>
      </c>
      <c r="C323" s="4" t="s">
        <v>68</v>
      </c>
      <c r="D323" s="4" t="s">
        <v>601</v>
      </c>
      <c r="E323" s="5">
        <v>0</v>
      </c>
      <c r="F323" s="5">
        <v>0</v>
      </c>
      <c r="G323" s="5">
        <f t="shared" ref="G323:G384" si="10">E323-F323</f>
        <v>0</v>
      </c>
      <c r="H323" s="5">
        <f t="shared" ref="H323:H384" si="11">0.75*G323</f>
        <v>0</v>
      </c>
    </row>
    <row r="324" spans="1:8">
      <c r="A324" s="4" t="s">
        <v>631</v>
      </c>
      <c r="B324" s="4" t="s">
        <v>632</v>
      </c>
      <c r="C324" s="4" t="s">
        <v>14</v>
      </c>
      <c r="D324" s="4" t="s">
        <v>601</v>
      </c>
      <c r="E324" s="5">
        <v>5511.0362825010379</v>
      </c>
      <c r="F324" s="5">
        <v>0</v>
      </c>
      <c r="G324" s="5">
        <f t="shared" si="10"/>
        <v>5511.0362825010379</v>
      </c>
      <c r="H324" s="5">
        <f t="shared" si="11"/>
        <v>4133.2772118757784</v>
      </c>
    </row>
    <row r="325" spans="1:8">
      <c r="A325" s="4" t="s">
        <v>633</v>
      </c>
      <c r="B325" s="4" t="s">
        <v>634</v>
      </c>
      <c r="C325" s="4" t="s">
        <v>68</v>
      </c>
      <c r="D325" s="4" t="s">
        <v>601</v>
      </c>
      <c r="E325" s="5">
        <v>0</v>
      </c>
      <c r="F325" s="5">
        <v>0</v>
      </c>
      <c r="G325" s="5">
        <f t="shared" si="10"/>
        <v>0</v>
      </c>
      <c r="H325" s="5">
        <f t="shared" si="11"/>
        <v>0</v>
      </c>
    </row>
    <row r="326" spans="1:8">
      <c r="A326" s="4" t="s">
        <v>635</v>
      </c>
      <c r="B326" s="4" t="s">
        <v>636</v>
      </c>
      <c r="C326" s="4" t="s">
        <v>68</v>
      </c>
      <c r="D326" s="4" t="s">
        <v>601</v>
      </c>
      <c r="E326" s="5">
        <v>0</v>
      </c>
      <c r="F326" s="5">
        <v>0</v>
      </c>
      <c r="G326" s="5">
        <f t="shared" si="10"/>
        <v>0</v>
      </c>
      <c r="H326" s="5">
        <f t="shared" si="11"/>
        <v>0</v>
      </c>
    </row>
    <row r="327" spans="1:8">
      <c r="A327" s="4" t="s">
        <v>637</v>
      </c>
      <c r="B327" s="4" t="s">
        <v>638</v>
      </c>
      <c r="C327" s="4" t="s">
        <v>14</v>
      </c>
      <c r="D327" s="4" t="s">
        <v>601</v>
      </c>
      <c r="E327" s="5">
        <v>75610.092054522815</v>
      </c>
      <c r="F327" s="5">
        <v>0</v>
      </c>
      <c r="G327" s="5">
        <f t="shared" si="10"/>
        <v>75610.092054522815</v>
      </c>
      <c r="H327" s="5">
        <f t="shared" si="11"/>
        <v>56707.569040892107</v>
      </c>
    </row>
    <row r="328" spans="1:8">
      <c r="A328" s="4" t="s">
        <v>639</v>
      </c>
      <c r="B328" s="4" t="s">
        <v>640</v>
      </c>
      <c r="C328" s="4" t="s">
        <v>17</v>
      </c>
      <c r="D328" s="4" t="s">
        <v>601</v>
      </c>
      <c r="E328" s="5">
        <v>0</v>
      </c>
      <c r="F328" s="5">
        <v>0</v>
      </c>
      <c r="G328" s="5">
        <f t="shared" si="10"/>
        <v>0</v>
      </c>
      <c r="H328" s="5">
        <f t="shared" si="11"/>
        <v>0</v>
      </c>
    </row>
    <row r="329" spans="1:8">
      <c r="A329" s="4" t="s">
        <v>641</v>
      </c>
      <c r="B329" s="4" t="s">
        <v>642</v>
      </c>
      <c r="C329" s="4" t="s">
        <v>14</v>
      </c>
      <c r="D329" s="4" t="s">
        <v>601</v>
      </c>
      <c r="E329" s="5">
        <v>0</v>
      </c>
      <c r="F329" s="5">
        <v>0</v>
      </c>
      <c r="G329" s="5">
        <f t="shared" si="10"/>
        <v>0</v>
      </c>
      <c r="H329" s="5">
        <f t="shared" si="11"/>
        <v>0</v>
      </c>
    </row>
    <row r="330" spans="1:8">
      <c r="A330" s="4" t="s">
        <v>643</v>
      </c>
      <c r="B330" s="4" t="s">
        <v>644</v>
      </c>
      <c r="C330" s="4" t="s">
        <v>14</v>
      </c>
      <c r="D330" s="4" t="s">
        <v>601</v>
      </c>
      <c r="E330" s="5">
        <v>1375.0067323409828</v>
      </c>
      <c r="F330" s="5">
        <v>0</v>
      </c>
      <c r="G330" s="5">
        <f t="shared" si="10"/>
        <v>1375.0067323409828</v>
      </c>
      <c r="H330" s="5">
        <f t="shared" si="11"/>
        <v>1031.255049255737</v>
      </c>
    </row>
    <row r="331" spans="1:8">
      <c r="A331" s="4" t="s">
        <v>645</v>
      </c>
      <c r="B331" s="4" t="s">
        <v>646</v>
      </c>
      <c r="C331" s="4" t="s">
        <v>14</v>
      </c>
      <c r="D331" s="4" t="s">
        <v>601</v>
      </c>
      <c r="E331" s="5">
        <v>66606.093785986799</v>
      </c>
      <c r="F331" s="5">
        <v>2313.7770445437109</v>
      </c>
      <c r="G331" s="5">
        <f t="shared" si="10"/>
        <v>64292.316741443086</v>
      </c>
      <c r="H331" s="5">
        <f t="shared" si="11"/>
        <v>48219.237556082313</v>
      </c>
    </row>
    <row r="332" spans="1:8">
      <c r="A332" s="4" t="s">
        <v>647</v>
      </c>
      <c r="B332" s="4" t="s">
        <v>648</v>
      </c>
      <c r="C332" s="4" t="s">
        <v>68</v>
      </c>
      <c r="D332" s="4" t="s">
        <v>601</v>
      </c>
      <c r="E332" s="5">
        <v>0</v>
      </c>
      <c r="F332" s="5">
        <v>0</v>
      </c>
      <c r="G332" s="5">
        <f t="shared" si="10"/>
        <v>0</v>
      </c>
      <c r="H332" s="5">
        <f t="shared" si="11"/>
        <v>0</v>
      </c>
    </row>
    <row r="333" spans="1:8">
      <c r="A333" s="4" t="s">
        <v>649</v>
      </c>
      <c r="B333" s="4" t="s">
        <v>650</v>
      </c>
      <c r="C333" s="4" t="s">
        <v>68</v>
      </c>
      <c r="D333" s="4" t="s">
        <v>601</v>
      </c>
      <c r="E333" s="5">
        <v>635.68774804106988</v>
      </c>
      <c r="F333" s="5">
        <v>0</v>
      </c>
      <c r="G333" s="5">
        <f t="shared" si="10"/>
        <v>635.68774804106988</v>
      </c>
      <c r="H333" s="5">
        <f t="shared" si="11"/>
        <v>476.76581103080241</v>
      </c>
    </row>
    <row r="334" spans="1:8">
      <c r="A334" s="4" t="s">
        <v>651</v>
      </c>
      <c r="B334" s="4" t="s">
        <v>652</v>
      </c>
      <c r="C334" s="4" t="s">
        <v>42</v>
      </c>
      <c r="D334" s="4" t="s">
        <v>601</v>
      </c>
      <c r="E334" s="5">
        <v>3210178.7737657866</v>
      </c>
      <c r="F334" s="5">
        <v>28391.4012908935</v>
      </c>
      <c r="G334" s="5">
        <f t="shared" si="10"/>
        <v>3181787.372474893</v>
      </c>
      <c r="H334" s="5">
        <f t="shared" si="11"/>
        <v>2386340.5293561695</v>
      </c>
    </row>
    <row r="335" spans="1:8">
      <c r="A335" s="4">
        <v>30780100</v>
      </c>
      <c r="B335" s="4" t="s">
        <v>653</v>
      </c>
      <c r="C335" s="4" t="s">
        <v>17</v>
      </c>
      <c r="D335" s="4" t="s">
        <v>654</v>
      </c>
      <c r="E335" s="5">
        <v>959.22678177410035</v>
      </c>
      <c r="F335" s="5">
        <v>9.5685125672746505</v>
      </c>
      <c r="G335" s="5">
        <f t="shared" si="10"/>
        <v>949.65826920682571</v>
      </c>
      <c r="H335" s="5">
        <f t="shared" si="11"/>
        <v>712.24370190511922</v>
      </c>
    </row>
    <row r="336" spans="1:8">
      <c r="A336" s="4" t="s">
        <v>655</v>
      </c>
      <c r="B336" s="4" t="s">
        <v>656</v>
      </c>
      <c r="C336" s="4" t="s">
        <v>17</v>
      </c>
      <c r="D336" s="4" t="s">
        <v>654</v>
      </c>
      <c r="E336" s="5">
        <v>16595.833354985716</v>
      </c>
      <c r="F336" s="5">
        <v>0</v>
      </c>
      <c r="G336" s="5">
        <f t="shared" si="10"/>
        <v>16595.833354985716</v>
      </c>
      <c r="H336" s="5">
        <f t="shared" si="11"/>
        <v>12446.875016239286</v>
      </c>
    </row>
    <row r="337" spans="1:8">
      <c r="A337" s="4" t="s">
        <v>657</v>
      </c>
      <c r="B337" s="4" t="s">
        <v>658</v>
      </c>
      <c r="C337" s="4" t="s">
        <v>17</v>
      </c>
      <c r="D337" s="4" t="s">
        <v>654</v>
      </c>
      <c r="E337" s="5">
        <v>6415.5104184608836</v>
      </c>
      <c r="F337" s="5">
        <v>0</v>
      </c>
      <c r="G337" s="5">
        <f t="shared" si="10"/>
        <v>6415.5104184608836</v>
      </c>
      <c r="H337" s="5">
        <f t="shared" si="11"/>
        <v>4811.6328138456629</v>
      </c>
    </row>
    <row r="338" spans="1:8">
      <c r="A338" s="4" t="s">
        <v>659</v>
      </c>
      <c r="B338" s="4" t="s">
        <v>660</v>
      </c>
      <c r="C338" s="4" t="s">
        <v>42</v>
      </c>
      <c r="D338" s="4" t="s">
        <v>654</v>
      </c>
      <c r="E338" s="5">
        <v>2416353.428722376</v>
      </c>
      <c r="F338" s="5">
        <v>25327.202106721415</v>
      </c>
      <c r="G338" s="5">
        <f t="shared" si="10"/>
        <v>2391026.2266156548</v>
      </c>
      <c r="H338" s="5">
        <f t="shared" si="11"/>
        <v>1793269.6699617412</v>
      </c>
    </row>
    <row r="339" spans="1:8">
      <c r="A339" s="4" t="s">
        <v>661</v>
      </c>
      <c r="B339" s="4" t="s">
        <v>662</v>
      </c>
      <c r="C339" s="4" t="s">
        <v>42</v>
      </c>
      <c r="D339" s="4" t="s">
        <v>654</v>
      </c>
      <c r="E339" s="5">
        <v>2090912.3474027072</v>
      </c>
      <c r="F339" s="5">
        <v>15010.527541811567</v>
      </c>
      <c r="G339" s="5">
        <f t="shared" si="10"/>
        <v>2075901.8198608956</v>
      </c>
      <c r="H339" s="5">
        <f t="shared" si="11"/>
        <v>1556926.3648956716</v>
      </c>
    </row>
    <row r="340" spans="1:8">
      <c r="A340" s="4">
        <v>730780111</v>
      </c>
      <c r="B340" s="4" t="s">
        <v>663</v>
      </c>
      <c r="C340" s="4" t="s">
        <v>17</v>
      </c>
      <c r="D340" s="4" t="s">
        <v>654</v>
      </c>
      <c r="E340" s="5">
        <v>3756.177322858563</v>
      </c>
      <c r="F340" s="5">
        <v>57.238842177436943</v>
      </c>
      <c r="G340" s="5">
        <f t="shared" si="10"/>
        <v>3698.9384806811258</v>
      </c>
      <c r="H340" s="5">
        <f t="shared" si="11"/>
        <v>2774.2038605108446</v>
      </c>
    </row>
    <row r="341" spans="1:8">
      <c r="A341" s="4" t="s">
        <v>664</v>
      </c>
      <c r="B341" s="4" t="s">
        <v>665</v>
      </c>
      <c r="C341" s="4" t="s">
        <v>17</v>
      </c>
      <c r="D341" s="4" t="s">
        <v>654</v>
      </c>
      <c r="E341" s="5">
        <v>11193.160271957298</v>
      </c>
      <c r="F341" s="5">
        <v>0</v>
      </c>
      <c r="G341" s="5">
        <f t="shared" si="10"/>
        <v>11193.160271957298</v>
      </c>
      <c r="H341" s="5">
        <f t="shared" si="11"/>
        <v>8394.8702039679738</v>
      </c>
    </row>
    <row r="342" spans="1:8">
      <c r="A342" s="4">
        <v>740781133</v>
      </c>
      <c r="B342" s="4" t="s">
        <v>666</v>
      </c>
      <c r="C342" s="4" t="s">
        <v>17</v>
      </c>
      <c r="D342" s="4" t="s">
        <v>654</v>
      </c>
      <c r="E342" s="5">
        <v>196178.39094227614</v>
      </c>
      <c r="F342" s="5">
        <v>1092.2265725292664</v>
      </c>
      <c r="G342" s="5">
        <f t="shared" si="10"/>
        <v>195086.16436974687</v>
      </c>
      <c r="H342" s="5">
        <f t="shared" si="11"/>
        <v>146314.62327731017</v>
      </c>
    </row>
    <row r="343" spans="1:8">
      <c r="A343" s="4" t="s">
        <v>667</v>
      </c>
      <c r="B343" s="4" t="s">
        <v>668</v>
      </c>
      <c r="C343" s="4" t="s">
        <v>17</v>
      </c>
      <c r="D343" s="4" t="s">
        <v>654</v>
      </c>
      <c r="E343" s="5">
        <v>3425.1160962854565</v>
      </c>
      <c r="F343" s="5">
        <v>0</v>
      </c>
      <c r="G343" s="5">
        <f t="shared" si="10"/>
        <v>3425.1160962854565</v>
      </c>
      <c r="H343" s="5">
        <f t="shared" si="11"/>
        <v>2568.8370722140926</v>
      </c>
    </row>
    <row r="344" spans="1:8">
      <c r="A344" s="6" t="s">
        <v>669</v>
      </c>
      <c r="B344" s="4" t="s">
        <v>670</v>
      </c>
      <c r="C344" s="4" t="s">
        <v>17</v>
      </c>
      <c r="D344" s="4" t="s">
        <v>654</v>
      </c>
      <c r="E344" s="5">
        <v>171754.4022486968</v>
      </c>
      <c r="F344" s="5">
        <v>718.84407512907524</v>
      </c>
      <c r="G344" s="5">
        <f t="shared" si="10"/>
        <v>171035.55817356773</v>
      </c>
      <c r="H344" s="5">
        <f t="shared" si="11"/>
        <v>128276.66863017579</v>
      </c>
    </row>
    <row r="345" spans="1:8">
      <c r="A345" s="4" t="s">
        <v>671</v>
      </c>
      <c r="B345" s="4" t="s">
        <v>672</v>
      </c>
      <c r="C345" s="4" t="s">
        <v>17</v>
      </c>
      <c r="D345" s="4" t="s">
        <v>654</v>
      </c>
      <c r="E345" s="5">
        <v>2902.7717748102732</v>
      </c>
      <c r="F345" s="5">
        <v>0</v>
      </c>
      <c r="G345" s="5">
        <f t="shared" si="10"/>
        <v>2902.7717748102732</v>
      </c>
      <c r="H345" s="5">
        <f t="shared" si="11"/>
        <v>2177.0788311077049</v>
      </c>
    </row>
    <row r="346" spans="1:8">
      <c r="A346" s="4" t="s">
        <v>673</v>
      </c>
      <c r="B346" s="4" t="s">
        <v>674</v>
      </c>
      <c r="C346" s="4" t="s">
        <v>17</v>
      </c>
      <c r="D346" s="4" t="s">
        <v>654</v>
      </c>
      <c r="E346" s="5">
        <v>20298.98965926472</v>
      </c>
      <c r="F346" s="5">
        <v>0</v>
      </c>
      <c r="G346" s="5">
        <f t="shared" si="10"/>
        <v>20298.98965926472</v>
      </c>
      <c r="H346" s="5">
        <f t="shared" si="11"/>
        <v>15224.24224444854</v>
      </c>
    </row>
    <row r="347" spans="1:8">
      <c r="A347" s="4" t="s">
        <v>675</v>
      </c>
      <c r="B347" s="4" t="s">
        <v>676</v>
      </c>
      <c r="C347" s="4" t="s">
        <v>17</v>
      </c>
      <c r="D347" s="4" t="s">
        <v>654</v>
      </c>
      <c r="E347" s="5">
        <v>10803.904144696433</v>
      </c>
      <c r="F347" s="5">
        <v>0</v>
      </c>
      <c r="G347" s="5">
        <f t="shared" si="10"/>
        <v>10803.904144696433</v>
      </c>
      <c r="H347" s="5">
        <f t="shared" si="11"/>
        <v>8102.9281085223247</v>
      </c>
    </row>
    <row r="348" spans="1:8">
      <c r="A348" s="4" t="s">
        <v>677</v>
      </c>
      <c r="B348" s="4" t="s">
        <v>678</v>
      </c>
      <c r="C348" s="4" t="s">
        <v>17</v>
      </c>
      <c r="D348" s="4" t="s">
        <v>654</v>
      </c>
      <c r="E348" s="5">
        <v>39307.859976601081</v>
      </c>
      <c r="F348" s="5">
        <v>1004.8660527900489</v>
      </c>
      <c r="G348" s="5">
        <f t="shared" si="10"/>
        <v>38302.993923811031</v>
      </c>
      <c r="H348" s="5">
        <f t="shared" si="11"/>
        <v>28727.245442858271</v>
      </c>
    </row>
    <row r="349" spans="1:8">
      <c r="A349" s="4" t="s">
        <v>679</v>
      </c>
      <c r="B349" s="4" t="s">
        <v>680</v>
      </c>
      <c r="C349" s="4" t="s">
        <v>17</v>
      </c>
      <c r="D349" s="4" t="s">
        <v>654</v>
      </c>
      <c r="E349" s="5">
        <v>14028.749404192273</v>
      </c>
      <c r="F349" s="5">
        <v>0</v>
      </c>
      <c r="G349" s="5">
        <f t="shared" si="10"/>
        <v>14028.749404192273</v>
      </c>
      <c r="H349" s="5">
        <f t="shared" si="11"/>
        <v>10521.562053144204</v>
      </c>
    </row>
    <row r="350" spans="1:8">
      <c r="A350" s="4" t="s">
        <v>681</v>
      </c>
      <c r="B350" s="4" t="s">
        <v>682</v>
      </c>
      <c r="C350" s="4" t="s">
        <v>17</v>
      </c>
      <c r="D350" s="4" t="s">
        <v>654</v>
      </c>
      <c r="E350" s="5">
        <v>105036.24015170726</v>
      </c>
      <c r="F350" s="5">
        <v>0</v>
      </c>
      <c r="G350" s="5">
        <f t="shared" si="10"/>
        <v>105036.24015170726</v>
      </c>
      <c r="H350" s="5">
        <f t="shared" si="11"/>
        <v>78777.180113780443</v>
      </c>
    </row>
    <row r="351" spans="1:8">
      <c r="A351" s="4" t="s">
        <v>683</v>
      </c>
      <c r="B351" s="4" t="s">
        <v>684</v>
      </c>
      <c r="C351" s="4" t="s">
        <v>17</v>
      </c>
      <c r="D351" s="4" t="s">
        <v>654</v>
      </c>
      <c r="E351" s="5">
        <v>1057.5613499849117</v>
      </c>
      <c r="F351" s="5">
        <v>0</v>
      </c>
      <c r="G351" s="5">
        <f t="shared" si="10"/>
        <v>1057.5613499849117</v>
      </c>
      <c r="H351" s="5">
        <f t="shared" si="11"/>
        <v>793.1710124886838</v>
      </c>
    </row>
    <row r="352" spans="1:8">
      <c r="A352" s="4" t="s">
        <v>685</v>
      </c>
      <c r="B352" s="4" t="s">
        <v>686</v>
      </c>
      <c r="C352" s="4" t="s">
        <v>14</v>
      </c>
      <c r="D352" s="4" t="s">
        <v>654</v>
      </c>
      <c r="E352" s="5">
        <v>0</v>
      </c>
      <c r="F352" s="5">
        <v>0</v>
      </c>
      <c r="G352" s="5">
        <f t="shared" si="10"/>
        <v>0</v>
      </c>
      <c r="H352" s="5">
        <f t="shared" si="11"/>
        <v>0</v>
      </c>
    </row>
    <row r="353" spans="1:8">
      <c r="A353" s="4">
        <v>260000021</v>
      </c>
      <c r="B353" s="4" t="s">
        <v>687</v>
      </c>
      <c r="C353" s="4" t="s">
        <v>17</v>
      </c>
      <c r="D353" s="4" t="s">
        <v>654</v>
      </c>
      <c r="E353" s="5">
        <v>35764.48052295213</v>
      </c>
      <c r="F353" s="5">
        <v>265.14348323918051</v>
      </c>
      <c r="G353" s="5">
        <f t="shared" si="10"/>
        <v>35499.337039712947</v>
      </c>
      <c r="H353" s="5">
        <f t="shared" si="11"/>
        <v>26624.502779784711</v>
      </c>
    </row>
    <row r="354" spans="1:8">
      <c r="A354" s="4" t="s">
        <v>688</v>
      </c>
      <c r="B354" s="4" t="s">
        <v>689</v>
      </c>
      <c r="C354" s="4" t="s">
        <v>17</v>
      </c>
      <c r="D354" s="4" t="s">
        <v>654</v>
      </c>
      <c r="E354" s="5">
        <v>627.46676196876388</v>
      </c>
      <c r="F354" s="5">
        <v>0</v>
      </c>
      <c r="G354" s="5">
        <f t="shared" si="10"/>
        <v>627.46676196876388</v>
      </c>
      <c r="H354" s="5">
        <f t="shared" si="11"/>
        <v>470.60007147657291</v>
      </c>
    </row>
    <row r="355" spans="1:8">
      <c r="A355" s="4" t="s">
        <v>690</v>
      </c>
      <c r="B355" s="4" t="s">
        <v>691</v>
      </c>
      <c r="C355" s="4" t="s">
        <v>17</v>
      </c>
      <c r="D355" s="4" t="s">
        <v>654</v>
      </c>
      <c r="E355" s="5">
        <v>16085.138921748186</v>
      </c>
      <c r="F355" s="5">
        <v>0</v>
      </c>
      <c r="G355" s="5">
        <f t="shared" si="10"/>
        <v>16085.138921748186</v>
      </c>
      <c r="H355" s="5">
        <f t="shared" si="11"/>
        <v>12063.85419131114</v>
      </c>
    </row>
    <row r="356" spans="1:8">
      <c r="A356" s="4" t="s">
        <v>692</v>
      </c>
      <c r="B356" s="4" t="s">
        <v>693</v>
      </c>
      <c r="C356" s="4" t="s">
        <v>10</v>
      </c>
      <c r="D356" s="4" t="s">
        <v>654</v>
      </c>
      <c r="E356" s="5">
        <v>4819062.5307137854</v>
      </c>
      <c r="F356" s="5">
        <v>54837.204426888311</v>
      </c>
      <c r="G356" s="5">
        <f t="shared" si="10"/>
        <v>4764225.3262868971</v>
      </c>
      <c r="H356" s="5">
        <f t="shared" si="11"/>
        <v>3573168.9947151728</v>
      </c>
    </row>
    <row r="357" spans="1:8">
      <c r="A357" s="4" t="s">
        <v>694</v>
      </c>
      <c r="B357" s="4" t="s">
        <v>695</v>
      </c>
      <c r="C357" s="4" t="s">
        <v>10</v>
      </c>
      <c r="D357" s="4" t="s">
        <v>654</v>
      </c>
      <c r="E357" s="5">
        <v>6851792.2241685223</v>
      </c>
      <c r="F357" s="5">
        <v>39398.611953504718</v>
      </c>
      <c r="G357" s="5">
        <f t="shared" si="10"/>
        <v>6812393.6122150179</v>
      </c>
      <c r="H357" s="5">
        <f t="shared" si="11"/>
        <v>5109295.209161263</v>
      </c>
    </row>
    <row r="358" spans="1:8">
      <c r="A358" s="4" t="s">
        <v>696</v>
      </c>
      <c r="B358" s="4" t="s">
        <v>697</v>
      </c>
      <c r="C358" s="4" t="s">
        <v>10</v>
      </c>
      <c r="D358" s="4" t="s">
        <v>654</v>
      </c>
      <c r="E358" s="5">
        <v>3132728.249962769</v>
      </c>
      <c r="F358" s="5">
        <v>32660.56754935611</v>
      </c>
      <c r="G358" s="5">
        <f t="shared" si="10"/>
        <v>3100067.6824134127</v>
      </c>
      <c r="H358" s="5">
        <f t="shared" si="11"/>
        <v>2325050.7618100597</v>
      </c>
    </row>
    <row r="359" spans="1:8">
      <c r="A359" s="4" t="s">
        <v>698</v>
      </c>
      <c r="B359" s="4" t="s">
        <v>699</v>
      </c>
      <c r="C359" s="4" t="s">
        <v>68</v>
      </c>
      <c r="D359" s="4" t="s">
        <v>654</v>
      </c>
      <c r="E359" s="5">
        <v>0</v>
      </c>
      <c r="F359" s="5">
        <v>0</v>
      </c>
      <c r="G359" s="5">
        <f t="shared" si="10"/>
        <v>0</v>
      </c>
      <c r="H359" s="5">
        <f t="shared" si="11"/>
        <v>0</v>
      </c>
    </row>
    <row r="360" spans="1:8">
      <c r="A360" s="4" t="s">
        <v>700</v>
      </c>
      <c r="B360" s="4" t="s">
        <v>701</v>
      </c>
      <c r="C360" s="4" t="s">
        <v>68</v>
      </c>
      <c r="D360" s="4" t="s">
        <v>654</v>
      </c>
      <c r="E360" s="5">
        <v>0</v>
      </c>
      <c r="F360" s="5">
        <v>0</v>
      </c>
      <c r="G360" s="5">
        <f t="shared" si="10"/>
        <v>0</v>
      </c>
      <c r="H360" s="5">
        <f t="shared" si="11"/>
        <v>0</v>
      </c>
    </row>
    <row r="361" spans="1:8">
      <c r="A361" s="4" t="s">
        <v>702</v>
      </c>
      <c r="B361" s="4" t="s">
        <v>703</v>
      </c>
      <c r="C361" s="4" t="s">
        <v>68</v>
      </c>
      <c r="D361" s="4" t="s">
        <v>654</v>
      </c>
      <c r="E361" s="5">
        <v>0</v>
      </c>
      <c r="F361" s="5">
        <v>0</v>
      </c>
      <c r="G361" s="5">
        <f t="shared" si="10"/>
        <v>0</v>
      </c>
      <c r="H361" s="5">
        <f t="shared" si="11"/>
        <v>0</v>
      </c>
    </row>
    <row r="362" spans="1:8">
      <c r="A362" s="4" t="s">
        <v>704</v>
      </c>
      <c r="B362" s="4" t="s">
        <v>705</v>
      </c>
      <c r="C362" s="4" t="s">
        <v>14</v>
      </c>
      <c r="D362" s="4" t="s">
        <v>654</v>
      </c>
      <c r="E362" s="5">
        <v>0</v>
      </c>
      <c r="F362" s="5">
        <v>0</v>
      </c>
      <c r="G362" s="5">
        <f t="shared" si="10"/>
        <v>0</v>
      </c>
      <c r="H362" s="5">
        <f t="shared" si="11"/>
        <v>0</v>
      </c>
    </row>
    <row r="363" spans="1:8">
      <c r="A363" s="4" t="s">
        <v>706</v>
      </c>
      <c r="B363" s="4" t="s">
        <v>707</v>
      </c>
      <c r="C363" s="4" t="s">
        <v>14</v>
      </c>
      <c r="D363" s="4" t="s">
        <v>654</v>
      </c>
      <c r="E363" s="5">
        <v>0</v>
      </c>
      <c r="F363" s="5">
        <v>0</v>
      </c>
      <c r="G363" s="5">
        <f t="shared" si="10"/>
        <v>0</v>
      </c>
      <c r="H363" s="5">
        <f t="shared" si="11"/>
        <v>0</v>
      </c>
    </row>
    <row r="364" spans="1:8">
      <c r="A364" s="4" t="s">
        <v>708</v>
      </c>
      <c r="B364" s="4" t="s">
        <v>709</v>
      </c>
      <c r="C364" s="4" t="s">
        <v>17</v>
      </c>
      <c r="D364" s="4" t="s">
        <v>654</v>
      </c>
      <c r="E364" s="5">
        <v>0</v>
      </c>
      <c r="F364" s="5">
        <v>0</v>
      </c>
      <c r="G364" s="5">
        <f t="shared" si="10"/>
        <v>0</v>
      </c>
      <c r="H364" s="5">
        <f t="shared" si="11"/>
        <v>0</v>
      </c>
    </row>
    <row r="365" spans="1:8">
      <c r="A365" s="4" t="s">
        <v>710</v>
      </c>
      <c r="B365" s="4" t="s">
        <v>711</v>
      </c>
      <c r="C365" s="4" t="s">
        <v>14</v>
      </c>
      <c r="D365" s="4" t="s">
        <v>654</v>
      </c>
      <c r="E365" s="5">
        <v>0</v>
      </c>
      <c r="F365" s="5">
        <v>0</v>
      </c>
      <c r="G365" s="5">
        <f t="shared" si="10"/>
        <v>0</v>
      </c>
      <c r="H365" s="5">
        <f t="shared" si="11"/>
        <v>0</v>
      </c>
    </row>
    <row r="366" spans="1:8">
      <c r="A366" s="4" t="s">
        <v>712</v>
      </c>
      <c r="B366" s="4" t="s">
        <v>713</v>
      </c>
      <c r="C366" s="4" t="s">
        <v>17</v>
      </c>
      <c r="D366" s="4" t="s">
        <v>654</v>
      </c>
      <c r="E366" s="5">
        <v>51282.314789680102</v>
      </c>
      <c r="F366" s="5">
        <v>1642.8370597005201</v>
      </c>
      <c r="G366" s="5">
        <f t="shared" si="10"/>
        <v>49639.477729979582</v>
      </c>
      <c r="H366" s="5">
        <f t="shared" si="11"/>
        <v>37229.608297484687</v>
      </c>
    </row>
    <row r="367" spans="1:8">
      <c r="A367" s="4" t="s">
        <v>714</v>
      </c>
      <c r="B367" s="4" t="s">
        <v>715</v>
      </c>
      <c r="C367" s="4" t="s">
        <v>68</v>
      </c>
      <c r="D367" s="4" t="s">
        <v>654</v>
      </c>
      <c r="E367" s="5">
        <v>0</v>
      </c>
      <c r="F367" s="5">
        <v>0</v>
      </c>
      <c r="G367" s="5">
        <f t="shared" si="10"/>
        <v>0</v>
      </c>
      <c r="H367" s="5">
        <f t="shared" si="11"/>
        <v>0</v>
      </c>
    </row>
    <row r="368" spans="1:8">
      <c r="A368" s="4" t="s">
        <v>716</v>
      </c>
      <c r="B368" s="4" t="s">
        <v>717</v>
      </c>
      <c r="C368" s="4" t="s">
        <v>68</v>
      </c>
      <c r="D368" s="4" t="s">
        <v>654</v>
      </c>
      <c r="E368" s="5">
        <v>0</v>
      </c>
      <c r="F368" s="5">
        <v>0</v>
      </c>
      <c r="G368" s="5">
        <f t="shared" si="10"/>
        <v>0</v>
      </c>
      <c r="H368" s="5">
        <f t="shared" si="11"/>
        <v>0</v>
      </c>
    </row>
    <row r="369" spans="1:8">
      <c r="A369" s="4" t="s">
        <v>718</v>
      </c>
      <c r="B369" s="4" t="s">
        <v>719</v>
      </c>
      <c r="C369" s="4" t="s">
        <v>17</v>
      </c>
      <c r="D369" s="4" t="s">
        <v>654</v>
      </c>
      <c r="E369" s="5">
        <v>1213.212019620574</v>
      </c>
      <c r="F369" s="5">
        <v>0</v>
      </c>
      <c r="G369" s="5">
        <f t="shared" si="10"/>
        <v>1213.212019620574</v>
      </c>
      <c r="H369" s="5">
        <f t="shared" si="11"/>
        <v>909.90901471543043</v>
      </c>
    </row>
    <row r="370" spans="1:8">
      <c r="A370" s="4" t="s">
        <v>720</v>
      </c>
      <c r="B370" s="4" t="s">
        <v>721</v>
      </c>
      <c r="C370" s="4" t="s">
        <v>17</v>
      </c>
      <c r="D370" s="4" t="s">
        <v>654</v>
      </c>
      <c r="E370" s="5">
        <v>63997.211626848766</v>
      </c>
      <c r="F370" s="5">
        <v>0</v>
      </c>
      <c r="G370" s="5">
        <f t="shared" si="10"/>
        <v>63997.211626848766</v>
      </c>
      <c r="H370" s="5">
        <f t="shared" si="11"/>
        <v>47997.908720136576</v>
      </c>
    </row>
    <row r="371" spans="1:8">
      <c r="A371" s="4" t="s">
        <v>722</v>
      </c>
      <c r="B371" s="4" t="s">
        <v>723</v>
      </c>
      <c r="C371" s="4" t="s">
        <v>10</v>
      </c>
      <c r="D371" s="4" t="s">
        <v>654</v>
      </c>
      <c r="E371" s="5">
        <v>16325214.228946576</v>
      </c>
      <c r="F371" s="5">
        <v>164864.40213603224</v>
      </c>
      <c r="G371" s="5">
        <f t="shared" si="10"/>
        <v>16160349.826810544</v>
      </c>
      <c r="H371" s="5">
        <f t="shared" si="11"/>
        <v>12120262.370107908</v>
      </c>
    </row>
    <row r="372" spans="1:8">
      <c r="A372" s="4" t="s">
        <v>724</v>
      </c>
      <c r="B372" s="4" t="s">
        <v>725</v>
      </c>
      <c r="C372" s="4" t="s">
        <v>68</v>
      </c>
      <c r="D372" s="4" t="s">
        <v>654</v>
      </c>
      <c r="E372" s="5">
        <v>0</v>
      </c>
      <c r="F372" s="5">
        <v>0</v>
      </c>
      <c r="G372" s="5">
        <f t="shared" si="10"/>
        <v>0</v>
      </c>
      <c r="H372" s="5">
        <f t="shared" si="11"/>
        <v>0</v>
      </c>
    </row>
    <row r="373" spans="1:8">
      <c r="A373" s="4" t="s">
        <v>726</v>
      </c>
      <c r="B373" s="4" t="s">
        <v>727</v>
      </c>
      <c r="C373" s="4" t="s">
        <v>68</v>
      </c>
      <c r="D373" s="4" t="s">
        <v>654</v>
      </c>
      <c r="E373" s="5">
        <v>0</v>
      </c>
      <c r="F373" s="5">
        <v>0</v>
      </c>
      <c r="G373" s="5">
        <f t="shared" si="10"/>
        <v>0</v>
      </c>
      <c r="H373" s="5">
        <f t="shared" si="11"/>
        <v>0</v>
      </c>
    </row>
    <row r="374" spans="1:8">
      <c r="A374" s="4" t="s">
        <v>728</v>
      </c>
      <c r="B374" s="4" t="s">
        <v>729</v>
      </c>
      <c r="C374" s="4" t="s">
        <v>68</v>
      </c>
      <c r="D374" s="4" t="s">
        <v>654</v>
      </c>
      <c r="E374" s="5">
        <v>0</v>
      </c>
      <c r="F374" s="5">
        <v>0</v>
      </c>
      <c r="G374" s="5">
        <f t="shared" si="10"/>
        <v>0</v>
      </c>
      <c r="H374" s="5">
        <f t="shared" si="11"/>
        <v>0</v>
      </c>
    </row>
    <row r="375" spans="1:8">
      <c r="A375" s="4" t="s">
        <v>730</v>
      </c>
      <c r="B375" s="4" t="s">
        <v>731</v>
      </c>
      <c r="C375" s="4" t="s">
        <v>14</v>
      </c>
      <c r="D375" s="4" t="s">
        <v>654</v>
      </c>
      <c r="E375" s="5">
        <v>0</v>
      </c>
      <c r="F375" s="5">
        <v>0</v>
      </c>
      <c r="G375" s="5">
        <f t="shared" si="10"/>
        <v>0</v>
      </c>
      <c r="H375" s="5">
        <f t="shared" si="11"/>
        <v>0</v>
      </c>
    </row>
    <row r="376" spans="1:8">
      <c r="A376" s="14" t="s">
        <v>732</v>
      </c>
      <c r="B376" s="15" t="s">
        <v>733</v>
      </c>
      <c r="C376" s="14" t="s">
        <v>157</v>
      </c>
      <c r="D376" s="14" t="s">
        <v>654</v>
      </c>
      <c r="E376" s="5">
        <v>0</v>
      </c>
      <c r="F376" s="5">
        <v>0</v>
      </c>
      <c r="G376" s="5">
        <f t="shared" si="10"/>
        <v>0</v>
      </c>
      <c r="H376" s="5">
        <f t="shared" si="11"/>
        <v>0</v>
      </c>
    </row>
    <row r="377" spans="1:8">
      <c r="A377" s="4" t="s">
        <v>734</v>
      </c>
      <c r="B377" s="4" t="s">
        <v>735</v>
      </c>
      <c r="C377" s="4" t="s">
        <v>10</v>
      </c>
      <c r="D377" s="4" t="s">
        <v>736</v>
      </c>
      <c r="E377" s="5">
        <v>52488.001580853968</v>
      </c>
      <c r="F377" s="5">
        <v>0</v>
      </c>
      <c r="G377" s="5">
        <f t="shared" si="10"/>
        <v>52488.001580853968</v>
      </c>
      <c r="H377" s="5">
        <f t="shared" si="11"/>
        <v>39366.001185640474</v>
      </c>
    </row>
    <row r="378" spans="1:8">
      <c r="A378" s="4">
        <v>970300026</v>
      </c>
      <c r="B378" s="4" t="s">
        <v>737</v>
      </c>
      <c r="C378" s="4" t="s">
        <v>17</v>
      </c>
      <c r="D378" s="4" t="s">
        <v>738</v>
      </c>
      <c r="E378" s="5">
        <v>533936.47421536094</v>
      </c>
      <c r="F378" s="5">
        <v>0.42269436953392869</v>
      </c>
      <c r="G378" s="5">
        <f t="shared" si="10"/>
        <v>533936.05152099137</v>
      </c>
      <c r="H378" s="5">
        <f t="shared" si="11"/>
        <v>400452.03864074353</v>
      </c>
    </row>
    <row r="379" spans="1:8">
      <c r="A379" s="4">
        <v>970300083</v>
      </c>
      <c r="B379" s="4" t="s">
        <v>739</v>
      </c>
      <c r="C379" s="4" t="s">
        <v>17</v>
      </c>
      <c r="D379" s="4" t="s">
        <v>738</v>
      </c>
      <c r="E379" s="5">
        <v>31799.373319120732</v>
      </c>
      <c r="F379" s="5">
        <v>0.39410304604780322</v>
      </c>
      <c r="G379" s="5">
        <f t="shared" si="10"/>
        <v>31798.979216074684</v>
      </c>
      <c r="H379" s="5">
        <f t="shared" si="11"/>
        <v>23849.234412056012</v>
      </c>
    </row>
    <row r="380" spans="1:8">
      <c r="A380" s="4" t="s">
        <v>740</v>
      </c>
      <c r="B380" s="4" t="s">
        <v>741</v>
      </c>
      <c r="C380" s="4" t="s">
        <v>14</v>
      </c>
      <c r="D380" s="4" t="s">
        <v>738</v>
      </c>
      <c r="E380" s="5">
        <v>37222.477129405539</v>
      </c>
      <c r="F380" s="5">
        <v>0</v>
      </c>
      <c r="G380" s="5">
        <f t="shared" si="10"/>
        <v>37222.477129405539</v>
      </c>
      <c r="H380" s="5">
        <f t="shared" si="11"/>
        <v>27916.857847054154</v>
      </c>
    </row>
    <row r="381" spans="1:8">
      <c r="A381" s="4" t="s">
        <v>742</v>
      </c>
      <c r="B381" s="4" t="s">
        <v>743</v>
      </c>
      <c r="C381" s="4" t="s">
        <v>10</v>
      </c>
      <c r="D381" s="4" t="s">
        <v>744</v>
      </c>
      <c r="E381" s="5">
        <v>2915508.2908832068</v>
      </c>
      <c r="F381" s="5">
        <v>0</v>
      </c>
      <c r="G381" s="5">
        <f t="shared" si="10"/>
        <v>2915508.2908832068</v>
      </c>
      <c r="H381" s="5">
        <f t="shared" si="11"/>
        <v>2186631.2181624053</v>
      </c>
    </row>
    <row r="382" spans="1:8">
      <c r="A382" s="4" t="s">
        <v>745</v>
      </c>
      <c r="B382" s="4" t="s">
        <v>746</v>
      </c>
      <c r="C382" s="4" t="s">
        <v>68</v>
      </c>
      <c r="D382" s="4" t="s">
        <v>744</v>
      </c>
      <c r="E382" s="5">
        <v>0</v>
      </c>
      <c r="F382" s="5">
        <v>0</v>
      </c>
      <c r="G382" s="5">
        <f t="shared" si="10"/>
        <v>0</v>
      </c>
      <c r="H382" s="5">
        <f t="shared" si="11"/>
        <v>0</v>
      </c>
    </row>
    <row r="383" spans="1:8">
      <c r="A383" s="4" t="s">
        <v>747</v>
      </c>
      <c r="B383" s="4" t="s">
        <v>748</v>
      </c>
      <c r="C383" s="4" t="s">
        <v>17</v>
      </c>
      <c r="D383" s="16" t="s">
        <v>744</v>
      </c>
      <c r="E383" s="5">
        <v>530.05614015143919</v>
      </c>
      <c r="F383" s="5">
        <v>0</v>
      </c>
      <c r="G383" s="5">
        <f t="shared" si="10"/>
        <v>530.05614015143919</v>
      </c>
      <c r="H383" s="5">
        <f t="shared" si="11"/>
        <v>397.5421051135794</v>
      </c>
    </row>
    <row r="384" spans="1:8">
      <c r="A384" s="4" t="s">
        <v>749</v>
      </c>
      <c r="B384" s="4" t="s">
        <v>750</v>
      </c>
      <c r="C384" s="4" t="s">
        <v>10</v>
      </c>
      <c r="D384" s="4" t="s">
        <v>751</v>
      </c>
      <c r="E384" s="5">
        <v>112398.11513490933</v>
      </c>
      <c r="F384" s="5">
        <v>0</v>
      </c>
      <c r="G384" s="5">
        <f t="shared" si="10"/>
        <v>112398.11513490933</v>
      </c>
      <c r="H384" s="5">
        <f t="shared" si="11"/>
        <v>84298.586351181992</v>
      </c>
    </row>
    <row r="385" spans="1:8">
      <c r="A385" s="17"/>
      <c r="B385" s="18"/>
      <c r="C385" s="17"/>
      <c r="D385" s="17"/>
      <c r="E385" s="19">
        <f t="shared" ref="E385:H385" si="12">SUM(E2:E384)</f>
        <v>381815605.43288511</v>
      </c>
      <c r="F385" s="19">
        <f t="shared" si="12"/>
        <v>4651728.6341867121</v>
      </c>
      <c r="G385" s="19">
        <f t="shared" si="12"/>
        <v>377163876.79869848</v>
      </c>
      <c r="H385" s="19">
        <f t="shared" si="12"/>
        <v>282872907.5990237</v>
      </c>
    </row>
    <row r="386" spans="1:8">
      <c r="A386" s="11"/>
      <c r="B386" s="12"/>
      <c r="C386" s="11"/>
      <c r="D386" s="11"/>
      <c r="E386" s="20"/>
      <c r="F386" s="20"/>
      <c r="G386" s="20"/>
      <c r="H386" s="20"/>
    </row>
    <row r="387" spans="1:8">
      <c r="A387" s="21" t="s">
        <v>752</v>
      </c>
      <c r="B387" s="22" t="s">
        <v>753</v>
      </c>
      <c r="C387" s="21" t="s">
        <v>754</v>
      </c>
      <c r="D387" s="21" t="s">
        <v>281</v>
      </c>
      <c r="E387" s="5">
        <v>2973378.7858836455</v>
      </c>
      <c r="F387" s="5">
        <v>87817.511899430567</v>
      </c>
      <c r="G387" s="5">
        <f t="shared" ref="G387" si="13">E387-F387</f>
        <v>2885561.2739842148</v>
      </c>
      <c r="H387" s="5">
        <f t="shared" ref="H387" si="14">0.75*G387</f>
        <v>2164170.9554881612</v>
      </c>
    </row>
    <row r="388" spans="1:8">
      <c r="A388" s="23"/>
      <c r="B388" s="23"/>
      <c r="C388" s="23"/>
      <c r="D388" s="23"/>
      <c r="E388" s="20"/>
      <c r="F388" s="20"/>
      <c r="G388" s="20"/>
      <c r="H388" s="20"/>
    </row>
    <row r="389" spans="1:8">
      <c r="A389" s="23"/>
      <c r="B389" s="23"/>
      <c r="C389" s="23"/>
      <c r="D389" s="23"/>
      <c r="E389" s="24">
        <f>SUM(E385,E387)</f>
        <v>384788984.21876878</v>
      </c>
      <c r="F389" s="24">
        <f t="shared" ref="F389:H389" si="15">SUM(F385,F387)</f>
        <v>4739546.1460861424</v>
      </c>
      <c r="G389" s="24">
        <f t="shared" si="15"/>
        <v>380049438.07268268</v>
      </c>
      <c r="H389" s="24">
        <f t="shared" si="15"/>
        <v>285037078.55451185</v>
      </c>
    </row>
  </sheetData>
  <autoFilter ref="A1:H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C1-2016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</dc:creator>
  <cp:lastModifiedBy>Laure</cp:lastModifiedBy>
  <dcterms:created xsi:type="dcterms:W3CDTF">2017-02-14T16:24:55Z</dcterms:created>
  <dcterms:modified xsi:type="dcterms:W3CDTF">2017-02-14T16:39:17Z</dcterms:modified>
</cp:coreProperties>
</file>