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ddy.leguillier\Desktop\"/>
    </mc:Choice>
  </mc:AlternateContent>
  <bookViews>
    <workbookView xWindow="0" yWindow="0" windowWidth="20490" windowHeight="7620"/>
  </bookViews>
  <sheets>
    <sheet name="Feuil1" sheetId="1" r:id="rId1"/>
  </sheets>
  <definedNames>
    <definedName name="_xlnm._FilterDatabase" localSheetId="0" hidden="1">Feuil1!$A$1:$G$51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F60" i="1"/>
  <c r="F59" i="1"/>
  <c r="F57" i="1"/>
  <c r="F56" i="1"/>
</calcChain>
</file>

<file path=xl/sharedStrings.xml><?xml version="1.0" encoding="utf-8"?>
<sst xmlns="http://schemas.openxmlformats.org/spreadsheetml/2006/main" count="320" uniqueCount="184">
  <si>
    <t>299</t>
  </si>
  <si>
    <t>690041488</t>
  </si>
  <si>
    <t>ADDIPSY</t>
  </si>
  <si>
    <t>Auvergne-Rhône-Alpes</t>
  </si>
  <si>
    <t>CLINIQUE</t>
  </si>
  <si>
    <t>oui</t>
  </si>
  <si>
    <t>085</t>
  </si>
  <si>
    <t>430000059</t>
  </si>
  <si>
    <t>CH DE CRAPONNE-SUR-ARZON</t>
  </si>
  <si>
    <t>CH</t>
  </si>
  <si>
    <t>159</t>
  </si>
  <si>
    <t>830100525</t>
  </si>
  <si>
    <t>CH DE DRAGUIGNAN</t>
  </si>
  <si>
    <t>Provence-Alpes-Côte-d'Azur</t>
  </si>
  <si>
    <t>249</t>
  </si>
  <si>
    <t>590049565</t>
  </si>
  <si>
    <t>MAISON MEDICALE JEAN XXIII</t>
  </si>
  <si>
    <t>Hauts-de-France</t>
  </si>
  <si>
    <t>EBNL</t>
  </si>
  <si>
    <t>257</t>
  </si>
  <si>
    <t>630009991</t>
  </si>
  <si>
    <t>CENTRE MEDICAL LES SAPINS</t>
  </si>
  <si>
    <t>111</t>
  </si>
  <si>
    <t>600100572</t>
  </si>
  <si>
    <t>CH DE CHAUMONT-EN-VEXIN</t>
  </si>
  <si>
    <t>301</t>
  </si>
  <si>
    <t>820000156</t>
  </si>
  <si>
    <t>CLINIQUE DU DR HONORE CAVE</t>
  </si>
  <si>
    <t>Occitanie</t>
  </si>
  <si>
    <t>101</t>
  </si>
  <si>
    <t>550003354</t>
  </si>
  <si>
    <t>CH DE BAR-LE-DUC</t>
  </si>
  <si>
    <t>Grand-Est</t>
  </si>
  <si>
    <t>193</t>
  </si>
  <si>
    <t>970411005</t>
  </si>
  <si>
    <t>EPSM DE LA REUNION</t>
  </si>
  <si>
    <t>ZZ-Réunion</t>
  </si>
  <si>
    <t>EPSM</t>
  </si>
  <si>
    <t>076</t>
  </si>
  <si>
    <t>340796358</t>
  </si>
  <si>
    <t>CH DE LAMALOU-LES-BAINS</t>
  </si>
  <si>
    <t>234</t>
  </si>
  <si>
    <t>350000071</t>
  </si>
  <si>
    <t>HOPITAL ARTHUR GARDINER</t>
  </si>
  <si>
    <t>Bretagne</t>
  </si>
  <si>
    <t>169</t>
  </si>
  <si>
    <t>890970569</t>
  </si>
  <si>
    <t>CH DE SENS</t>
  </si>
  <si>
    <t>Bourgogne-Franche-Comté</t>
  </si>
  <si>
    <t>223</t>
  </si>
  <si>
    <t>220020739</t>
  </si>
  <si>
    <t>HOSPITALITE ST-THOMAS DE VILLENEUVE</t>
  </si>
  <si>
    <t>177</t>
  </si>
  <si>
    <t>920804465</t>
  </si>
  <si>
    <t>EPS ERASME</t>
  </si>
  <si>
    <t>Île-de-France</t>
  </si>
  <si>
    <t>CHS</t>
  </si>
  <si>
    <t>079</t>
  </si>
  <si>
    <t>360000053</t>
  </si>
  <si>
    <t>CH DE CHATEAUROUX</t>
  </si>
  <si>
    <t>Centre-Val-de-Loire</t>
  </si>
  <si>
    <t>283</t>
  </si>
  <si>
    <t>750814030</t>
  </si>
  <si>
    <t>FONDATION LA RENAISSANCE SANITAIRE/HOPITAL LA MUSSE</t>
  </si>
  <si>
    <t>300</t>
  </si>
  <si>
    <t>730010048</t>
  </si>
  <si>
    <t>HOPITAL PRIVE MEDIPOLE DE SAVOIE</t>
  </si>
  <si>
    <t>109</t>
  </si>
  <si>
    <t>590782637</t>
  </si>
  <si>
    <t>CH D'ARMENTIERES</t>
  </si>
  <si>
    <t>281</t>
  </si>
  <si>
    <t>750811887</t>
  </si>
  <si>
    <t>HOPITAL PIERRE ROUQUES - LES BLUETS</t>
  </si>
  <si>
    <t>053</t>
  </si>
  <si>
    <t>210780607</t>
  </si>
  <si>
    <t>CH LA CHARTREUSE</t>
  </si>
  <si>
    <t>142</t>
  </si>
  <si>
    <t>750813032</t>
  </si>
  <si>
    <t>INSTITUTION NATIONALE DES INVALIDES</t>
  </si>
  <si>
    <t>160</t>
  </si>
  <si>
    <t>830100566</t>
  </si>
  <si>
    <t>CHI DE FREJUS ST-RAPHAEL</t>
  </si>
  <si>
    <t>175</t>
  </si>
  <si>
    <t>920009909</t>
  </si>
  <si>
    <t>CH DES QUATRE VILLES</t>
  </si>
  <si>
    <t>254</t>
  </si>
  <si>
    <t>620001834</t>
  </si>
  <si>
    <t>AHNAC</t>
  </si>
  <si>
    <t>081</t>
  </si>
  <si>
    <t>380781435</t>
  </si>
  <si>
    <t>CH DE VIENNE</t>
  </si>
  <si>
    <t>065</t>
  </si>
  <si>
    <t>280000183</t>
  </si>
  <si>
    <t>CH DE DREUX</t>
  </si>
  <si>
    <t>229</t>
  </si>
  <si>
    <t>330000266</t>
  </si>
  <si>
    <t>AURAD - AQUITAINE</t>
  </si>
  <si>
    <t>Nouvelle-Aquitaine</t>
  </si>
  <si>
    <t>271</t>
  </si>
  <si>
    <t>750063679</t>
  </si>
  <si>
    <t>GCS OUDINOT COGNACQ JAY/CLINIQUE ST-JEAN DE DIEU</t>
  </si>
  <si>
    <t>167</t>
  </si>
  <si>
    <t>880007059</t>
  </si>
  <si>
    <t>CHI D'EPINAL</t>
  </si>
  <si>
    <t>182</t>
  </si>
  <si>
    <t>930140025</t>
  </si>
  <si>
    <t>EPS VILLE-EVRARD</t>
  </si>
  <si>
    <t>294</t>
  </si>
  <si>
    <t>940150014</t>
  </si>
  <si>
    <t>HOPITAL STE-CAMILLE</t>
  </si>
  <si>
    <t>174</t>
  </si>
  <si>
    <t>910140029</t>
  </si>
  <si>
    <t>EPS BARTHELEMY DURAND - ETAMPES</t>
  </si>
  <si>
    <t>176</t>
  </si>
  <si>
    <t>920110020</t>
  </si>
  <si>
    <t>C.A.S.H. DE NANTERRE</t>
  </si>
  <si>
    <t>233</t>
  </si>
  <si>
    <t>340022722</t>
  </si>
  <si>
    <t>INSTITUT ST-PIERRE - PALAVAS-LES-FLOTS</t>
  </si>
  <si>
    <t>080</t>
  </si>
  <si>
    <t>380780049</t>
  </si>
  <si>
    <t>CH DE BOURGOIN-JALLIEU</t>
  </si>
  <si>
    <t>186</t>
  </si>
  <si>
    <t>950013870</t>
  </si>
  <si>
    <t>HOPITAL SIMONE VEIL - GH EAUBONNE-MONTMORENCY</t>
  </si>
  <si>
    <t>222</t>
  </si>
  <si>
    <t>220000673</t>
  </si>
  <si>
    <t>HOPITAL PRIVE DES COTES D'ARMOR</t>
  </si>
  <si>
    <t>049</t>
  </si>
  <si>
    <t>160000451</t>
  </si>
  <si>
    <t>CH D'ANGOULEME</t>
  </si>
  <si>
    <t>172</t>
  </si>
  <si>
    <t>910019447</t>
  </si>
  <si>
    <t>CH SUD ESSONNE</t>
  </si>
  <si>
    <t>073</t>
  </si>
  <si>
    <t>330781295</t>
  </si>
  <si>
    <t>CH DE CADILLAC</t>
  </si>
  <si>
    <t>074</t>
  </si>
  <si>
    <t>340780055</t>
  </si>
  <si>
    <t>CH DE BEZIERS</t>
  </si>
  <si>
    <t>132</t>
  </si>
  <si>
    <t>710780958</t>
  </si>
  <si>
    <t>CH DE CHALON-SUR-SAONE</t>
  </si>
  <si>
    <t>230</t>
  </si>
  <si>
    <t>330780552</t>
  </si>
  <si>
    <t>MAISON DE SANTE PROTESTANTE BORDEAUX BAGATELLE</t>
  </si>
  <si>
    <t>078</t>
  </si>
  <si>
    <t>350000246</t>
  </si>
  <si>
    <t>CH GUILLAUME REGNIER</t>
  </si>
  <si>
    <t>263</t>
  </si>
  <si>
    <t>690006598</t>
  </si>
  <si>
    <t>RESAMUT - MEDIPOLE HOPITAL MUTUALISTE</t>
  </si>
  <si>
    <t>298</t>
  </si>
  <si>
    <t>330000274</t>
  </si>
  <si>
    <t>POLYCLINIQUE BORDEAUX - NORD-AQUITAINE</t>
  </si>
  <si>
    <t>086</t>
  </si>
  <si>
    <t>440000057</t>
  </si>
  <si>
    <t>CH DE ST-NAZAIRE</t>
  </si>
  <si>
    <t>Pays-de-la-Loire</t>
  </si>
  <si>
    <t>165</t>
  </si>
  <si>
    <t>860780048</t>
  </si>
  <si>
    <t>CH HENRI LABORIT</t>
  </si>
  <si>
    <t>173</t>
  </si>
  <si>
    <t>910110055</t>
  </si>
  <si>
    <t>GH NORD-ESSONNE</t>
  </si>
  <si>
    <t>122</t>
  </si>
  <si>
    <t>640781290</t>
  </si>
  <si>
    <t>CH DE PAU</t>
  </si>
  <si>
    <t>N°</t>
  </si>
  <si>
    <t>FINESS
Etablissement</t>
  </si>
  <si>
    <t>Raison Sociale
Etablissement</t>
  </si>
  <si>
    <t>Région
Etablissement</t>
  </si>
  <si>
    <t>Catégorie
Etablissement</t>
  </si>
  <si>
    <t>export 2024</t>
  </si>
  <si>
    <t>Nb Pub 2024</t>
  </si>
  <si>
    <t>Clinique</t>
  </si>
  <si>
    <t>&lt; 20</t>
  </si>
  <si>
    <t>[20-99]</t>
  </si>
  <si>
    <t>[100-199]</t>
  </si>
  <si>
    <t>Nb publi</t>
  </si>
  <si>
    <t xml:space="preserve">Répartition par intervalle </t>
  </si>
  <si>
    <t>Typologie ES</t>
  </si>
  <si>
    <t>Répartition par typologie</t>
  </si>
  <si>
    <t>ANALYSE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</si>
</sst>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center"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2" fillId="0" borderId="6" xfId="0" applyNumberFormat="1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0" fillId="0" borderId="11" xfId="0" applyBorder="1"/>
    <xf numFmtId="0" fontId="0" fillId="0" borderId="12" xfId="0" applyBorder="1"/>
    <xf numFmtId="0" fontId="3" fillId="0" borderId="7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Typologie</a:t>
            </a:r>
            <a:r>
              <a:rPr lang="fr-FR" baseline="0"/>
              <a:t> des établissements de santé  éligibles à l'AMI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79C-4DC1-8180-D5E920BCBC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79C-4DC1-8180-D5E920BCBCE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79C-4DC1-8180-D5E920BCBCE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79C-4DC1-8180-D5E920BCBCE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79C-4DC1-8180-D5E920BCBC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Feuil1!$E$56:$E$60</c:f>
              <c:strCache>
                <c:ptCount val="5"/>
                <c:pt idx="0">
                  <c:v>CH</c:v>
                </c:pt>
                <c:pt idx="1">
                  <c:v>CHS</c:v>
                </c:pt>
                <c:pt idx="2">
                  <c:v>Clinique</c:v>
                </c:pt>
                <c:pt idx="3">
                  <c:v>EBNL</c:v>
                </c:pt>
                <c:pt idx="4">
                  <c:v>EPSM</c:v>
                </c:pt>
              </c:strCache>
            </c:strRef>
          </c:cat>
          <c:val>
            <c:numRef>
              <c:f>Feuil1!$F$56:$F$60</c:f>
              <c:numCache>
                <c:formatCode>General</c:formatCode>
                <c:ptCount val="5"/>
                <c:pt idx="0">
                  <c:v>24</c:v>
                </c:pt>
                <c:pt idx="1">
                  <c:v>5</c:v>
                </c:pt>
                <c:pt idx="2">
                  <c:v>5</c:v>
                </c:pt>
                <c:pt idx="3">
                  <c:v>13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B-4923-B453-1168E711A9F4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publications des établissements éligibles à l'AMI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CAB-4562-BAFB-418B950A151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CAB-4562-BAFB-418B950A151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CAB-4562-BAFB-418B950A15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Feuil1!$B$56:$B$58</c:f>
              <c:strCache>
                <c:ptCount val="3"/>
                <c:pt idx="0">
                  <c:v>&lt; 20</c:v>
                </c:pt>
                <c:pt idx="1">
                  <c:v>[20-99]</c:v>
                </c:pt>
                <c:pt idx="2">
                  <c:v>[100-199]</c:v>
                </c:pt>
              </c:strCache>
            </c:strRef>
          </c:cat>
          <c:val>
            <c:numRef>
              <c:f>Feuil1!$C$56:$C$58</c:f>
              <c:numCache>
                <c:formatCode>General</c:formatCode>
                <c:ptCount val="3"/>
                <c:pt idx="0">
                  <c:v>23</c:v>
                </c:pt>
                <c:pt idx="1">
                  <c:v>21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67-4510-AAF6-3082F51C04D0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62</xdr:row>
      <xdr:rowOff>180975</xdr:rowOff>
    </xdr:from>
    <xdr:to>
      <xdr:col>4</xdr:col>
      <xdr:colOff>514349</xdr:colOff>
      <xdr:row>80</xdr:row>
      <xdr:rowOff>180975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723898</xdr:colOff>
      <xdr:row>62</xdr:row>
      <xdr:rowOff>171449</xdr:rowOff>
    </xdr:from>
    <xdr:to>
      <xdr:col>10</xdr:col>
      <xdr:colOff>647699</xdr:colOff>
      <xdr:row>80</xdr:row>
      <xdr:rowOff>180974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workbookViewId="0">
      <selection activeCell="K3" sqref="K3"/>
    </sheetView>
  </sheetViews>
  <sheetFormatPr baseColWidth="10" defaultRowHeight="15" x14ac:dyDescent="0.25"/>
  <cols>
    <col min="3" max="3" width="41.28515625" bestFit="1" customWidth="1"/>
    <col min="4" max="4" width="19.5703125" bestFit="1" customWidth="1"/>
    <col min="5" max="5" width="18" bestFit="1" customWidth="1"/>
    <col min="6" max="6" width="17.7109375" bestFit="1" customWidth="1"/>
  </cols>
  <sheetData>
    <row r="1" spans="1:7" ht="30" x14ac:dyDescent="0.25">
      <c r="A1" s="8" t="s">
        <v>168</v>
      </c>
      <c r="B1" s="9" t="s">
        <v>169</v>
      </c>
      <c r="C1" s="9" t="s">
        <v>170</v>
      </c>
      <c r="D1" s="9" t="s">
        <v>171</v>
      </c>
      <c r="E1" s="9" t="s">
        <v>172</v>
      </c>
      <c r="F1" s="10" t="s">
        <v>173</v>
      </c>
      <c r="G1" s="10" t="s">
        <v>174</v>
      </c>
    </row>
    <row r="2" spans="1:7" x14ac:dyDescent="0.25">
      <c r="A2" s="1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3" t="s">
        <v>5</v>
      </c>
      <c r="G2" s="4">
        <v>0</v>
      </c>
    </row>
    <row r="3" spans="1:7" x14ac:dyDescent="0.25">
      <c r="A3" s="11" t="s">
        <v>6</v>
      </c>
      <c r="B3" s="5" t="s">
        <v>7</v>
      </c>
      <c r="C3" s="1" t="s">
        <v>8</v>
      </c>
      <c r="D3" s="6" t="s">
        <v>3</v>
      </c>
      <c r="E3" s="2" t="s">
        <v>9</v>
      </c>
      <c r="F3" s="3" t="s">
        <v>5</v>
      </c>
      <c r="G3" s="4">
        <v>1</v>
      </c>
    </row>
    <row r="4" spans="1:7" x14ac:dyDescent="0.25">
      <c r="A4" s="11" t="s">
        <v>10</v>
      </c>
      <c r="B4" s="1" t="s">
        <v>11</v>
      </c>
      <c r="C4" s="1" t="s">
        <v>12</v>
      </c>
      <c r="D4" s="7" t="s">
        <v>13</v>
      </c>
      <c r="E4" s="7" t="s">
        <v>9</v>
      </c>
      <c r="F4" s="3" t="s">
        <v>5</v>
      </c>
      <c r="G4" s="4">
        <v>1</v>
      </c>
    </row>
    <row r="5" spans="1:7" x14ac:dyDescent="0.25">
      <c r="A5" s="11" t="s">
        <v>14</v>
      </c>
      <c r="B5" s="1" t="s">
        <v>15</v>
      </c>
      <c r="C5" s="1" t="s">
        <v>16</v>
      </c>
      <c r="D5" s="2" t="s">
        <v>17</v>
      </c>
      <c r="E5" s="2" t="s">
        <v>18</v>
      </c>
      <c r="F5" s="3" t="s">
        <v>5</v>
      </c>
      <c r="G5" s="4">
        <v>1</v>
      </c>
    </row>
    <row r="6" spans="1:7" x14ac:dyDescent="0.25">
      <c r="A6" s="11" t="s">
        <v>19</v>
      </c>
      <c r="B6" s="1" t="s">
        <v>20</v>
      </c>
      <c r="C6" s="1" t="s">
        <v>21</v>
      </c>
      <c r="D6" s="2" t="s">
        <v>3</v>
      </c>
      <c r="E6" s="2" t="s">
        <v>18</v>
      </c>
      <c r="F6" s="3" t="s">
        <v>5</v>
      </c>
      <c r="G6" s="4">
        <v>1</v>
      </c>
    </row>
    <row r="7" spans="1:7" x14ac:dyDescent="0.25">
      <c r="A7" s="11" t="s">
        <v>22</v>
      </c>
      <c r="B7" s="1" t="s">
        <v>23</v>
      </c>
      <c r="C7" s="1" t="s">
        <v>24</v>
      </c>
      <c r="D7" s="7" t="s">
        <v>17</v>
      </c>
      <c r="E7" s="7" t="s">
        <v>9</v>
      </c>
      <c r="F7" s="3" t="s">
        <v>5</v>
      </c>
      <c r="G7" s="4">
        <v>3</v>
      </c>
    </row>
    <row r="8" spans="1:7" x14ac:dyDescent="0.25">
      <c r="A8" s="11" t="s">
        <v>25</v>
      </c>
      <c r="B8" s="1" t="s">
        <v>26</v>
      </c>
      <c r="C8" s="1" t="s">
        <v>27</v>
      </c>
      <c r="D8" s="2" t="s">
        <v>28</v>
      </c>
      <c r="E8" s="2" t="s">
        <v>4</v>
      </c>
      <c r="F8" s="3" t="s">
        <v>5</v>
      </c>
      <c r="G8" s="4">
        <v>3</v>
      </c>
    </row>
    <row r="9" spans="1:7" x14ac:dyDescent="0.25">
      <c r="A9" s="11" t="s">
        <v>29</v>
      </c>
      <c r="B9" s="1" t="s">
        <v>30</v>
      </c>
      <c r="C9" s="1" t="s">
        <v>31</v>
      </c>
      <c r="D9" s="7" t="s">
        <v>32</v>
      </c>
      <c r="E9" s="7" t="s">
        <v>9</v>
      </c>
      <c r="F9" s="3" t="s">
        <v>5</v>
      </c>
      <c r="G9" s="4">
        <v>4</v>
      </c>
    </row>
    <row r="10" spans="1:7" x14ac:dyDescent="0.25">
      <c r="A10" s="11" t="s">
        <v>33</v>
      </c>
      <c r="B10" s="1" t="s">
        <v>34</v>
      </c>
      <c r="C10" s="1" t="s">
        <v>35</v>
      </c>
      <c r="D10" s="7" t="s">
        <v>36</v>
      </c>
      <c r="E10" s="7" t="s">
        <v>37</v>
      </c>
      <c r="F10" s="3" t="s">
        <v>5</v>
      </c>
      <c r="G10" s="4">
        <v>4</v>
      </c>
    </row>
    <row r="11" spans="1:7" x14ac:dyDescent="0.25">
      <c r="A11" s="11" t="s">
        <v>38</v>
      </c>
      <c r="B11" s="5" t="s">
        <v>39</v>
      </c>
      <c r="C11" s="1" t="s">
        <v>40</v>
      </c>
      <c r="D11" s="6" t="s">
        <v>28</v>
      </c>
      <c r="E11" s="2" t="s">
        <v>9</v>
      </c>
      <c r="F11" s="3" t="s">
        <v>5</v>
      </c>
      <c r="G11" s="4">
        <v>5</v>
      </c>
    </row>
    <row r="12" spans="1:7" x14ac:dyDescent="0.25">
      <c r="A12" s="11" t="s">
        <v>41</v>
      </c>
      <c r="B12" s="1" t="s">
        <v>42</v>
      </c>
      <c r="C12" s="1" t="s">
        <v>43</v>
      </c>
      <c r="D12" s="2" t="s">
        <v>44</v>
      </c>
      <c r="E12" s="2" t="s">
        <v>18</v>
      </c>
      <c r="F12" s="3" t="s">
        <v>5</v>
      </c>
      <c r="G12" s="4">
        <v>5</v>
      </c>
    </row>
    <row r="13" spans="1:7" x14ac:dyDescent="0.25">
      <c r="A13" s="11" t="s">
        <v>45</v>
      </c>
      <c r="B13" s="1" t="s">
        <v>46</v>
      </c>
      <c r="C13" s="1" t="s">
        <v>47</v>
      </c>
      <c r="D13" s="7" t="s">
        <v>48</v>
      </c>
      <c r="E13" s="7" t="s">
        <v>9</v>
      </c>
      <c r="F13" s="3" t="s">
        <v>5</v>
      </c>
      <c r="G13" s="4">
        <v>8</v>
      </c>
    </row>
    <row r="14" spans="1:7" x14ac:dyDescent="0.25">
      <c r="A14" s="11" t="s">
        <v>49</v>
      </c>
      <c r="B14" s="1" t="s">
        <v>50</v>
      </c>
      <c r="C14" s="1" t="s">
        <v>51</v>
      </c>
      <c r="D14" s="6" t="s">
        <v>44</v>
      </c>
      <c r="E14" s="2" t="s">
        <v>18</v>
      </c>
      <c r="F14" s="3" t="s">
        <v>5</v>
      </c>
      <c r="G14" s="4">
        <v>8</v>
      </c>
    </row>
    <row r="15" spans="1:7" x14ac:dyDescent="0.25">
      <c r="A15" s="11" t="s">
        <v>52</v>
      </c>
      <c r="B15" s="1" t="s">
        <v>53</v>
      </c>
      <c r="C15" s="1" t="s">
        <v>54</v>
      </c>
      <c r="D15" s="7" t="s">
        <v>55</v>
      </c>
      <c r="E15" s="7" t="s">
        <v>56</v>
      </c>
      <c r="F15" s="3" t="s">
        <v>5</v>
      </c>
      <c r="G15" s="4">
        <v>9</v>
      </c>
    </row>
    <row r="16" spans="1:7" x14ac:dyDescent="0.25">
      <c r="A16" s="11" t="s">
        <v>57</v>
      </c>
      <c r="B16" s="1" t="s">
        <v>58</v>
      </c>
      <c r="C16" s="1" t="s">
        <v>59</v>
      </c>
      <c r="D16" s="7" t="s">
        <v>60</v>
      </c>
      <c r="E16" s="7" t="s">
        <v>9</v>
      </c>
      <c r="F16" s="3" t="s">
        <v>5</v>
      </c>
      <c r="G16" s="4">
        <v>10</v>
      </c>
    </row>
    <row r="17" spans="1:7" x14ac:dyDescent="0.25">
      <c r="A17" s="11" t="s">
        <v>61</v>
      </c>
      <c r="B17" s="1" t="s">
        <v>62</v>
      </c>
      <c r="C17" s="1" t="s">
        <v>63</v>
      </c>
      <c r="D17" s="2" t="s">
        <v>55</v>
      </c>
      <c r="E17" s="2" t="s">
        <v>18</v>
      </c>
      <c r="F17" s="3" t="s">
        <v>5</v>
      </c>
      <c r="G17" s="4">
        <v>11</v>
      </c>
    </row>
    <row r="18" spans="1:7" x14ac:dyDescent="0.25">
      <c r="A18" s="11" t="s">
        <v>64</v>
      </c>
      <c r="B18" s="1" t="s">
        <v>65</v>
      </c>
      <c r="C18" s="1" t="s">
        <v>66</v>
      </c>
      <c r="D18" s="6" t="s">
        <v>3</v>
      </c>
      <c r="E18" s="2" t="s">
        <v>4</v>
      </c>
      <c r="F18" s="3" t="s">
        <v>5</v>
      </c>
      <c r="G18" s="4">
        <v>12</v>
      </c>
    </row>
    <row r="19" spans="1:7" x14ac:dyDescent="0.25">
      <c r="A19" s="11" t="s">
        <v>67</v>
      </c>
      <c r="B19" s="1" t="s">
        <v>68</v>
      </c>
      <c r="C19" s="1" t="s">
        <v>69</v>
      </c>
      <c r="D19" s="7" t="s">
        <v>17</v>
      </c>
      <c r="E19" s="7" t="s">
        <v>9</v>
      </c>
      <c r="F19" s="3" t="s">
        <v>5</v>
      </c>
      <c r="G19" s="4">
        <v>14</v>
      </c>
    </row>
    <row r="20" spans="1:7" x14ac:dyDescent="0.25">
      <c r="A20" s="11" t="s">
        <v>70</v>
      </c>
      <c r="B20" s="1" t="s">
        <v>71</v>
      </c>
      <c r="C20" s="1" t="s">
        <v>72</v>
      </c>
      <c r="D20" s="2" t="s">
        <v>55</v>
      </c>
      <c r="E20" s="2" t="s">
        <v>18</v>
      </c>
      <c r="F20" s="3" t="s">
        <v>5</v>
      </c>
      <c r="G20" s="4">
        <v>14</v>
      </c>
    </row>
    <row r="21" spans="1:7" x14ac:dyDescent="0.25">
      <c r="A21" s="11" t="s">
        <v>73</v>
      </c>
      <c r="B21" s="1" t="s">
        <v>74</v>
      </c>
      <c r="C21" s="1" t="s">
        <v>75</v>
      </c>
      <c r="D21" s="7" t="s">
        <v>48</v>
      </c>
      <c r="E21" s="7" t="s">
        <v>56</v>
      </c>
      <c r="F21" s="3" t="s">
        <v>5</v>
      </c>
      <c r="G21" s="4">
        <v>17</v>
      </c>
    </row>
    <row r="22" spans="1:7" x14ac:dyDescent="0.25">
      <c r="A22" s="11" t="s">
        <v>76</v>
      </c>
      <c r="B22" s="1" t="s">
        <v>77</v>
      </c>
      <c r="C22" s="1" t="s">
        <v>78</v>
      </c>
      <c r="D22" s="7" t="s">
        <v>55</v>
      </c>
      <c r="E22" s="7" t="s">
        <v>9</v>
      </c>
      <c r="F22" s="3" t="s">
        <v>5</v>
      </c>
      <c r="G22" s="4">
        <v>17</v>
      </c>
    </row>
    <row r="23" spans="1:7" x14ac:dyDescent="0.25">
      <c r="A23" s="11" t="s">
        <v>79</v>
      </c>
      <c r="B23" s="1" t="s">
        <v>80</v>
      </c>
      <c r="C23" s="1" t="s">
        <v>81</v>
      </c>
      <c r="D23" s="7" t="s">
        <v>13</v>
      </c>
      <c r="E23" s="7" t="s">
        <v>9</v>
      </c>
      <c r="F23" s="3" t="s">
        <v>5</v>
      </c>
      <c r="G23" s="4">
        <v>17</v>
      </c>
    </row>
    <row r="24" spans="1:7" x14ac:dyDescent="0.25">
      <c r="A24" s="11" t="s">
        <v>82</v>
      </c>
      <c r="B24" s="1" t="s">
        <v>83</v>
      </c>
      <c r="C24" s="1" t="s">
        <v>84</v>
      </c>
      <c r="D24" s="6" t="s">
        <v>55</v>
      </c>
      <c r="E24" s="2" t="s">
        <v>9</v>
      </c>
      <c r="F24" s="3" t="s">
        <v>5</v>
      </c>
      <c r="G24" s="4">
        <v>18</v>
      </c>
    </row>
    <row r="25" spans="1:7" x14ac:dyDescent="0.25">
      <c r="A25" s="11" t="s">
        <v>85</v>
      </c>
      <c r="B25" s="1" t="s">
        <v>86</v>
      </c>
      <c r="C25" s="1" t="s">
        <v>87</v>
      </c>
      <c r="D25" s="2" t="s">
        <v>17</v>
      </c>
      <c r="E25" s="2" t="s">
        <v>18</v>
      </c>
      <c r="F25" s="3" t="s">
        <v>5</v>
      </c>
      <c r="G25" s="4">
        <v>20</v>
      </c>
    </row>
    <row r="26" spans="1:7" x14ac:dyDescent="0.25">
      <c r="A26" s="11" t="s">
        <v>88</v>
      </c>
      <c r="B26" s="5" t="s">
        <v>89</v>
      </c>
      <c r="C26" s="1" t="s">
        <v>90</v>
      </c>
      <c r="D26" s="6" t="s">
        <v>3</v>
      </c>
      <c r="E26" s="2" t="s">
        <v>9</v>
      </c>
      <c r="F26" s="3" t="s">
        <v>5</v>
      </c>
      <c r="G26" s="4">
        <v>21</v>
      </c>
    </row>
    <row r="27" spans="1:7" x14ac:dyDescent="0.25">
      <c r="A27" s="11" t="s">
        <v>91</v>
      </c>
      <c r="B27" s="1" t="s">
        <v>92</v>
      </c>
      <c r="C27" s="1" t="s">
        <v>93</v>
      </c>
      <c r="D27" s="7" t="s">
        <v>60</v>
      </c>
      <c r="E27" s="7" t="s">
        <v>9</v>
      </c>
      <c r="F27" s="3" t="s">
        <v>5</v>
      </c>
      <c r="G27" s="4">
        <v>23</v>
      </c>
    </row>
    <row r="28" spans="1:7" x14ac:dyDescent="0.25">
      <c r="A28" s="11" t="s">
        <v>94</v>
      </c>
      <c r="B28" s="1" t="s">
        <v>95</v>
      </c>
      <c r="C28" s="1" t="s">
        <v>96</v>
      </c>
      <c r="D28" s="2" t="s">
        <v>97</v>
      </c>
      <c r="E28" s="2" t="s">
        <v>18</v>
      </c>
      <c r="F28" s="3" t="s">
        <v>5</v>
      </c>
      <c r="G28" s="4">
        <v>27</v>
      </c>
    </row>
    <row r="29" spans="1:7" x14ac:dyDescent="0.25">
      <c r="A29" s="11" t="s">
        <v>98</v>
      </c>
      <c r="B29" s="1" t="s">
        <v>99</v>
      </c>
      <c r="C29" s="1" t="s">
        <v>100</v>
      </c>
      <c r="D29" s="6" t="s">
        <v>55</v>
      </c>
      <c r="E29" s="2" t="s">
        <v>18</v>
      </c>
      <c r="F29" s="3" t="s">
        <v>5</v>
      </c>
      <c r="G29" s="4">
        <v>27</v>
      </c>
    </row>
    <row r="30" spans="1:7" x14ac:dyDescent="0.25">
      <c r="A30" s="11" t="s">
        <v>101</v>
      </c>
      <c r="B30" s="1" t="s">
        <v>102</v>
      </c>
      <c r="C30" s="1" t="s">
        <v>103</v>
      </c>
      <c r="D30" s="7" t="s">
        <v>32</v>
      </c>
      <c r="E30" s="7" t="s">
        <v>9</v>
      </c>
      <c r="F30" s="3" t="s">
        <v>5</v>
      </c>
      <c r="G30" s="4">
        <v>33</v>
      </c>
    </row>
    <row r="31" spans="1:7" x14ac:dyDescent="0.25">
      <c r="A31" s="11" t="s">
        <v>104</v>
      </c>
      <c r="B31" s="1" t="s">
        <v>105</v>
      </c>
      <c r="C31" s="1" t="s">
        <v>106</v>
      </c>
      <c r="D31" s="7" t="s">
        <v>55</v>
      </c>
      <c r="E31" s="7" t="s">
        <v>37</v>
      </c>
      <c r="F31" s="3" t="s">
        <v>5</v>
      </c>
      <c r="G31" s="4">
        <v>33</v>
      </c>
    </row>
    <row r="32" spans="1:7" x14ac:dyDescent="0.25">
      <c r="A32" s="11" t="s">
        <v>107</v>
      </c>
      <c r="B32" s="1" t="s">
        <v>108</v>
      </c>
      <c r="C32" s="1" t="s">
        <v>109</v>
      </c>
      <c r="D32" s="2" t="s">
        <v>55</v>
      </c>
      <c r="E32" s="2" t="s">
        <v>18</v>
      </c>
      <c r="F32" s="3" t="s">
        <v>5</v>
      </c>
      <c r="G32" s="4">
        <v>37</v>
      </c>
    </row>
    <row r="33" spans="1:7" x14ac:dyDescent="0.25">
      <c r="A33" s="11" t="s">
        <v>110</v>
      </c>
      <c r="B33" s="1" t="s">
        <v>111</v>
      </c>
      <c r="C33" s="1" t="s">
        <v>112</v>
      </c>
      <c r="D33" s="7" t="s">
        <v>55</v>
      </c>
      <c r="E33" s="7" t="s">
        <v>37</v>
      </c>
      <c r="F33" s="3" t="s">
        <v>5</v>
      </c>
      <c r="G33" s="4">
        <v>44</v>
      </c>
    </row>
    <row r="34" spans="1:7" x14ac:dyDescent="0.25">
      <c r="A34" s="11" t="s">
        <v>113</v>
      </c>
      <c r="B34" s="1" t="s">
        <v>114</v>
      </c>
      <c r="C34" s="1" t="s">
        <v>115</v>
      </c>
      <c r="D34" s="7" t="s">
        <v>55</v>
      </c>
      <c r="E34" s="7" t="s">
        <v>9</v>
      </c>
      <c r="F34" s="3" t="s">
        <v>5</v>
      </c>
      <c r="G34" s="4">
        <v>45</v>
      </c>
    </row>
    <row r="35" spans="1:7" x14ac:dyDescent="0.25">
      <c r="A35" s="11" t="s">
        <v>116</v>
      </c>
      <c r="B35" s="1" t="s">
        <v>117</v>
      </c>
      <c r="C35" s="1" t="s">
        <v>118</v>
      </c>
      <c r="D35" s="2" t="s">
        <v>28</v>
      </c>
      <c r="E35" s="2" t="s">
        <v>18</v>
      </c>
      <c r="F35" s="3" t="s">
        <v>5</v>
      </c>
      <c r="G35" s="4">
        <v>46</v>
      </c>
    </row>
    <row r="36" spans="1:7" x14ac:dyDescent="0.25">
      <c r="A36" s="11" t="s">
        <v>119</v>
      </c>
      <c r="B36" s="1" t="s">
        <v>120</v>
      </c>
      <c r="C36" s="1" t="s">
        <v>121</v>
      </c>
      <c r="D36" s="7" t="s">
        <v>3</v>
      </c>
      <c r="E36" s="7" t="s">
        <v>9</v>
      </c>
      <c r="F36" s="3" t="s">
        <v>5</v>
      </c>
      <c r="G36" s="4">
        <v>50</v>
      </c>
    </row>
    <row r="37" spans="1:7" x14ac:dyDescent="0.25">
      <c r="A37" s="11" t="s">
        <v>122</v>
      </c>
      <c r="B37" s="1" t="s">
        <v>123</v>
      </c>
      <c r="C37" s="1" t="s">
        <v>124</v>
      </c>
      <c r="D37" s="7" t="s">
        <v>55</v>
      </c>
      <c r="E37" s="7" t="s">
        <v>9</v>
      </c>
      <c r="F37" s="3" t="s">
        <v>5</v>
      </c>
      <c r="G37" s="4">
        <v>52</v>
      </c>
    </row>
    <row r="38" spans="1:7" x14ac:dyDescent="0.25">
      <c r="A38" s="11" t="s">
        <v>125</v>
      </c>
      <c r="B38" s="1" t="s">
        <v>126</v>
      </c>
      <c r="C38" s="1" t="s">
        <v>127</v>
      </c>
      <c r="D38" s="2" t="s">
        <v>44</v>
      </c>
      <c r="E38" s="2" t="s">
        <v>4</v>
      </c>
      <c r="F38" s="3" t="s">
        <v>5</v>
      </c>
      <c r="G38" s="4">
        <v>66</v>
      </c>
    </row>
    <row r="39" spans="1:7" x14ac:dyDescent="0.25">
      <c r="A39" s="11" t="s">
        <v>128</v>
      </c>
      <c r="B39" s="1" t="s">
        <v>129</v>
      </c>
      <c r="C39" s="1" t="s">
        <v>130</v>
      </c>
      <c r="D39" s="7" t="s">
        <v>97</v>
      </c>
      <c r="E39" s="7" t="s">
        <v>9</v>
      </c>
      <c r="F39" s="3" t="s">
        <v>5</v>
      </c>
      <c r="G39" s="4">
        <v>70</v>
      </c>
    </row>
    <row r="40" spans="1:7" x14ac:dyDescent="0.25">
      <c r="A40" s="11" t="s">
        <v>131</v>
      </c>
      <c r="B40" s="1" t="s">
        <v>132</v>
      </c>
      <c r="C40" s="1" t="s">
        <v>133</v>
      </c>
      <c r="D40" s="7" t="s">
        <v>55</v>
      </c>
      <c r="E40" s="7" t="s">
        <v>9</v>
      </c>
      <c r="F40" s="3" t="s">
        <v>5</v>
      </c>
      <c r="G40" s="4">
        <v>76</v>
      </c>
    </row>
    <row r="41" spans="1:7" x14ac:dyDescent="0.25">
      <c r="A41" s="11" t="s">
        <v>134</v>
      </c>
      <c r="B41" s="1" t="s">
        <v>135</v>
      </c>
      <c r="C41" s="1" t="s">
        <v>136</v>
      </c>
      <c r="D41" s="7" t="s">
        <v>97</v>
      </c>
      <c r="E41" s="7" t="s">
        <v>56</v>
      </c>
      <c r="F41" s="3" t="s">
        <v>5</v>
      </c>
      <c r="G41" s="4">
        <v>78</v>
      </c>
    </row>
    <row r="42" spans="1:7" x14ac:dyDescent="0.25">
      <c r="A42" s="11" t="s">
        <v>137</v>
      </c>
      <c r="B42" s="1" t="s">
        <v>138</v>
      </c>
      <c r="C42" s="1" t="s">
        <v>139</v>
      </c>
      <c r="D42" s="7" t="s">
        <v>28</v>
      </c>
      <c r="E42" s="7" t="s">
        <v>9</v>
      </c>
      <c r="F42" s="3" t="s">
        <v>5</v>
      </c>
      <c r="G42" s="4">
        <v>86</v>
      </c>
    </row>
    <row r="43" spans="1:7" x14ac:dyDescent="0.25">
      <c r="A43" s="11" t="s">
        <v>140</v>
      </c>
      <c r="B43" s="1" t="s">
        <v>141</v>
      </c>
      <c r="C43" s="1" t="s">
        <v>142</v>
      </c>
      <c r="D43" s="7" t="s">
        <v>48</v>
      </c>
      <c r="E43" s="7" t="s">
        <v>9</v>
      </c>
      <c r="F43" s="3" t="s">
        <v>5</v>
      </c>
      <c r="G43" s="4">
        <v>88</v>
      </c>
    </row>
    <row r="44" spans="1:7" x14ac:dyDescent="0.25">
      <c r="A44" s="11" t="s">
        <v>143</v>
      </c>
      <c r="B44" s="1" t="s">
        <v>144</v>
      </c>
      <c r="C44" s="1" t="s">
        <v>145</v>
      </c>
      <c r="D44" s="2" t="s">
        <v>97</v>
      </c>
      <c r="E44" s="2" t="s">
        <v>18</v>
      </c>
      <c r="F44" s="3" t="s">
        <v>5</v>
      </c>
      <c r="G44" s="4">
        <v>90</v>
      </c>
    </row>
    <row r="45" spans="1:7" x14ac:dyDescent="0.25">
      <c r="A45" s="11" t="s">
        <v>146</v>
      </c>
      <c r="B45" s="1" t="s">
        <v>147</v>
      </c>
      <c r="C45" s="1" t="s">
        <v>148</v>
      </c>
      <c r="D45" s="7" t="s">
        <v>44</v>
      </c>
      <c r="E45" s="7" t="s">
        <v>56</v>
      </c>
      <c r="F45" s="3" t="s">
        <v>5</v>
      </c>
      <c r="G45" s="4">
        <v>94</v>
      </c>
    </row>
    <row r="46" spans="1:7" x14ac:dyDescent="0.25">
      <c r="A46" s="11" t="s">
        <v>149</v>
      </c>
      <c r="B46" s="1" t="s">
        <v>150</v>
      </c>
      <c r="C46" s="1" t="s">
        <v>151</v>
      </c>
      <c r="D46" s="2" t="s">
        <v>3</v>
      </c>
      <c r="E46" s="2" t="s">
        <v>18</v>
      </c>
      <c r="F46" s="3" t="s">
        <v>5</v>
      </c>
      <c r="G46" s="4">
        <v>111</v>
      </c>
    </row>
    <row r="47" spans="1:7" x14ac:dyDescent="0.25">
      <c r="A47" s="11" t="s">
        <v>152</v>
      </c>
      <c r="B47" s="1" t="s">
        <v>153</v>
      </c>
      <c r="C47" s="1" t="s">
        <v>154</v>
      </c>
      <c r="D47" s="2" t="s">
        <v>97</v>
      </c>
      <c r="E47" s="2" t="s">
        <v>4</v>
      </c>
      <c r="F47" s="3" t="s">
        <v>5</v>
      </c>
      <c r="G47" s="4">
        <v>116</v>
      </c>
    </row>
    <row r="48" spans="1:7" x14ac:dyDescent="0.25">
      <c r="A48" s="11" t="s">
        <v>155</v>
      </c>
      <c r="B48" s="1" t="s">
        <v>156</v>
      </c>
      <c r="C48" s="1" t="s">
        <v>157</v>
      </c>
      <c r="D48" s="7" t="s">
        <v>158</v>
      </c>
      <c r="E48" s="7" t="s">
        <v>9</v>
      </c>
      <c r="F48" s="3" t="s">
        <v>5</v>
      </c>
      <c r="G48" s="4">
        <v>158</v>
      </c>
    </row>
    <row r="49" spans="1:7" x14ac:dyDescent="0.25">
      <c r="A49" s="11" t="s">
        <v>159</v>
      </c>
      <c r="B49" s="1" t="s">
        <v>160</v>
      </c>
      <c r="C49" s="1" t="s">
        <v>161</v>
      </c>
      <c r="D49" s="7" t="s">
        <v>97</v>
      </c>
      <c r="E49" s="7" t="s">
        <v>56</v>
      </c>
      <c r="F49" s="3" t="s">
        <v>5</v>
      </c>
      <c r="G49" s="4">
        <v>169</v>
      </c>
    </row>
    <row r="50" spans="1:7" x14ac:dyDescent="0.25">
      <c r="A50" s="11" t="s">
        <v>162</v>
      </c>
      <c r="B50" s="1" t="s">
        <v>163</v>
      </c>
      <c r="C50" s="1" t="s">
        <v>164</v>
      </c>
      <c r="D50" s="7" t="s">
        <v>55</v>
      </c>
      <c r="E50" s="7" t="s">
        <v>9</v>
      </c>
      <c r="F50" s="3" t="s">
        <v>5</v>
      </c>
      <c r="G50" s="4">
        <v>174</v>
      </c>
    </row>
    <row r="51" spans="1:7" ht="15.75" thickBot="1" x14ac:dyDescent="0.3">
      <c r="A51" s="12" t="s">
        <v>165</v>
      </c>
      <c r="B51" s="13" t="s">
        <v>166</v>
      </c>
      <c r="C51" s="13" t="s">
        <v>167</v>
      </c>
      <c r="D51" s="14" t="s">
        <v>97</v>
      </c>
      <c r="E51" s="14" t="s">
        <v>9</v>
      </c>
      <c r="F51" s="15" t="s">
        <v>5</v>
      </c>
      <c r="G51" s="16">
        <v>199</v>
      </c>
    </row>
    <row r="52" spans="1:7" x14ac:dyDescent="0.25">
      <c r="A52" s="19"/>
      <c r="B52" s="18"/>
      <c r="C52" s="18"/>
      <c r="D52" s="17"/>
      <c r="E52" s="17"/>
      <c r="F52" s="20"/>
    </row>
    <row r="53" spans="1:7" x14ac:dyDescent="0.25">
      <c r="A53" s="19"/>
      <c r="B53" s="31" t="s">
        <v>183</v>
      </c>
      <c r="C53" s="32"/>
      <c r="D53" s="32"/>
      <c r="E53" s="32"/>
      <c r="F53" s="32"/>
    </row>
    <row r="54" spans="1:7" ht="15.75" thickBot="1" x14ac:dyDescent="0.3">
      <c r="A54" s="19"/>
      <c r="B54" s="18"/>
      <c r="C54" s="18"/>
      <c r="D54" s="17"/>
      <c r="E54" s="17"/>
      <c r="F54" s="20"/>
    </row>
    <row r="55" spans="1:7" ht="15.75" thickBot="1" x14ac:dyDescent="0.3">
      <c r="B55" s="23" t="s">
        <v>179</v>
      </c>
      <c r="C55" s="27" t="s">
        <v>180</v>
      </c>
      <c r="E55" s="24" t="s">
        <v>181</v>
      </c>
      <c r="F55" s="30" t="s">
        <v>182</v>
      </c>
    </row>
    <row r="56" spans="1:7" x14ac:dyDescent="0.25">
      <c r="B56" s="21" t="s">
        <v>176</v>
      </c>
      <c r="C56" s="28">
        <v>23</v>
      </c>
      <c r="E56" s="25" t="s">
        <v>9</v>
      </c>
      <c r="F56" s="28">
        <f>COUNTIF($E$2:$E$51,"CH")</f>
        <v>24</v>
      </c>
    </row>
    <row r="57" spans="1:7" x14ac:dyDescent="0.25">
      <c r="B57" s="21" t="s">
        <v>177</v>
      </c>
      <c r="C57" s="28">
        <v>21</v>
      </c>
      <c r="E57" s="25" t="s">
        <v>56</v>
      </c>
      <c r="F57" s="28">
        <f>COUNTIF($E$2:$E$51,"CHS")</f>
        <v>5</v>
      </c>
    </row>
    <row r="58" spans="1:7" ht="15.75" thickBot="1" x14ac:dyDescent="0.3">
      <c r="B58" s="22" t="s">
        <v>178</v>
      </c>
      <c r="C58" s="29">
        <v>6</v>
      </c>
      <c r="E58" s="25" t="s">
        <v>175</v>
      </c>
      <c r="F58" s="28">
        <f>COUNTIF($E$2:$E$51,"CLINIQUE")</f>
        <v>5</v>
      </c>
    </row>
    <row r="59" spans="1:7" x14ac:dyDescent="0.25">
      <c r="E59" s="25" t="s">
        <v>18</v>
      </c>
      <c r="F59" s="28">
        <f>COUNTIF($E$2:$E$51,"EBNL")</f>
        <v>13</v>
      </c>
    </row>
    <row r="60" spans="1:7" ht="15.75" thickBot="1" x14ac:dyDescent="0.3">
      <c r="E60" s="26" t="s">
        <v>37</v>
      </c>
      <c r="F60" s="29">
        <f>COUNTIF($E$2:$E$51,"EPSM")</f>
        <v>3</v>
      </c>
    </row>
    <row r="61" spans="1:7" x14ac:dyDescent="0.25">
      <c r="E61" s="17"/>
    </row>
  </sheetData>
  <autoFilter ref="A1:G51"/>
  <mergeCells count="1">
    <mergeCell ref="B53:F5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BPT/DNUM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teddy.leguillier</dc:creator>
  <cp:lastModifiedBy>teddy.leguillier</cp:lastModifiedBy>
  <dcterms:created xsi:type="dcterms:W3CDTF">2023-12-20T13:01:36Z</dcterms:created>
  <dcterms:modified xsi:type="dcterms:W3CDTF">2024-01-17T10:59:06Z</dcterms:modified>
</cp:coreProperties>
</file>