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EPS\5 Médicaments\1 Dossiers\2 Hôpital\2_ATU\2-Indemnité max ATU et CA annuel\Tableau publié sur site CEPS\"/>
    </mc:Choice>
  </mc:AlternateContent>
  <bookViews>
    <workbookView xWindow="0" yWindow="0" windowWidth="25200" windowHeight="11250"/>
  </bookViews>
  <sheets>
    <sheet name="ATU Post-ATU et AAP" sheetId="1" r:id="rId1"/>
  </sheets>
  <definedNames>
    <definedName name="_xlnm._FilterDatabase" localSheetId="0" hidden="1">'ATU Post-ATU et AAP'!$A$4:$D$307</definedName>
  </definedNames>
  <calcPr calcId="162913"/>
</workbook>
</file>

<file path=xl/calcChain.xml><?xml version="1.0" encoding="utf-8"?>
<calcChain xmlns="http://schemas.openxmlformats.org/spreadsheetml/2006/main">
  <c r="D288" i="1" l="1"/>
  <c r="D21" i="1" l="1"/>
  <c r="D20" i="1"/>
  <c r="D19" i="1"/>
  <c r="D23" i="1"/>
  <c r="D22" i="1"/>
</calcChain>
</file>

<file path=xl/sharedStrings.xml><?xml version="1.0" encoding="utf-8"?>
<sst xmlns="http://schemas.openxmlformats.org/spreadsheetml/2006/main" count="926" uniqueCount="643">
  <si>
    <t>Société</t>
  </si>
  <si>
    <t>Produit</t>
  </si>
  <si>
    <t>DCI</t>
  </si>
  <si>
    <t>ORPHAN EUROPE</t>
  </si>
  <si>
    <t>ADAGEN 250 U/ml, solution injectable</t>
  </si>
  <si>
    <t>pégademase bovine</t>
  </si>
  <si>
    <t>AMMONUL 10%/10%, poudre et solvant pour solution injectable</t>
  </si>
  <si>
    <t>sodium (benzoate) et sodium (phénylacétate)</t>
  </si>
  <si>
    <t>PFIZER</t>
  </si>
  <si>
    <t>ATGAM 50 mg/ml, solution injectable</t>
  </si>
  <si>
    <t>immunoglobuline équine anti-thymocytes humains</t>
  </si>
  <si>
    <t>MERCK SANTE SAS</t>
  </si>
  <si>
    <t>BAVENCIO®  20 mg/ml, solution à diluer pour perfusion</t>
  </si>
  <si>
    <t>avelumab</t>
  </si>
  <si>
    <t>BESPONSA®  1 mg, poudre pour solution à diluer pour perfusion</t>
  </si>
  <si>
    <t>inotuzumab ozogamicine.</t>
  </si>
  <si>
    <t>BIOMARIN EUROPE LTD</t>
  </si>
  <si>
    <t>BRINEURA® 150 mg solution pour perfusion</t>
  </si>
  <si>
    <t>cerliponase alfa</t>
  </si>
  <si>
    <t>IPSEN</t>
  </si>
  <si>
    <t>CABOMETYX®  20 mg, comprimé pelliculé</t>
  </si>
  <si>
    <t>cabozantinib</t>
  </si>
  <si>
    <t>CABOMETYX®  40 mg, comprimé pelliculé</t>
  </si>
  <si>
    <t>CABOMETYX®  60 mg, comprimé pelliculé</t>
  </si>
  <si>
    <t>LEADIANT BIOSCIENCES LTD.</t>
  </si>
  <si>
    <t>CHENODEOXYCHOLIC ACID LEADIANT® 250 mg, gélules</t>
  </si>
  <si>
    <t>chenodeoxycholic acid</t>
  </si>
  <si>
    <t>CYSTADROPS®  0,55%, collyre en solution</t>
  </si>
  <si>
    <t>mercaptamine (ou cystéamine)</t>
  </si>
  <si>
    <t>BIOTEST PHARMA GMBH</t>
  </si>
  <si>
    <t>CYTOTECT CP BIOTEST 100 U/ml, solution pour perfusion 10 ml</t>
  </si>
  <si>
    <t>Immunoglobulines humaines anti-CMV</t>
  </si>
  <si>
    <t>CYTOTECT CP BIOTEST 100 U/ml, solution pour perfusion 50 ml</t>
  </si>
  <si>
    <t>JANSSEN CILAG</t>
  </si>
  <si>
    <t>DARZALEX®  20 mg/ml solution à diluer pour perfusion 20 ml</t>
  </si>
  <si>
    <t>daratumumab</t>
  </si>
  <si>
    <t>DARZALEX®  20 mg/ml solution à diluer pour perfusion 5 ml</t>
  </si>
  <si>
    <t>SANOFI AVENTIS</t>
  </si>
  <si>
    <t>DUPIXENT®  300 mg, solution injectable en seringue préremplie</t>
  </si>
  <si>
    <t>dupilumab</t>
  </si>
  <si>
    <t xml:space="preserve">BENE - ARZNEIMITTEL - GMBH </t>
  </si>
  <si>
    <t xml:space="preserve">ELMIRON® 100 mg, gélule </t>
  </si>
  <si>
    <t xml:space="preserve">pentosane polysulfate sodique </t>
  </si>
  <si>
    <t>enasidenib</t>
  </si>
  <si>
    <t>NOVARTIS PHARMA SAS</t>
  </si>
  <si>
    <t>ENTRESTO®  24 mg/26 mg, comprimés pelliculés</t>
  </si>
  <si>
    <t>sacubitril/valsartan</t>
  </si>
  <si>
    <t>ENTRESTO®  49 mg/51 mg, comprimés pelliculés</t>
  </si>
  <si>
    <t>ENTRESTO® 97 mg/103 mg, comprimés pelliculés</t>
  </si>
  <si>
    <t>PFIZER PGM</t>
  </si>
  <si>
    <t>EPANUTIN 30 mg/5 ml, suspension buvable</t>
  </si>
  <si>
    <t>phénytoïne</t>
  </si>
  <si>
    <t>NOVARTIS EUROPHARM</t>
  </si>
  <si>
    <t>FARYDAK® 10 mg, gélule</t>
  </si>
  <si>
    <t>panobinostat</t>
  </si>
  <si>
    <t>FARYDAK® 15 mg, gélule</t>
  </si>
  <si>
    <t>FARYDAK® 20 mg, gélule</t>
  </si>
  <si>
    <t>CSL BEHRING GMBH</t>
  </si>
  <si>
    <t>HAEMATE P 1000 IU, poudre et solvant pour solution injectable</t>
  </si>
  <si>
    <t>1000 IU de FVIII / 2400 IU de VWF</t>
  </si>
  <si>
    <t>ROCHE</t>
  </si>
  <si>
    <t>emicizumab</t>
  </si>
  <si>
    <t>PFIZER PHARMA GMBH</t>
  </si>
  <si>
    <t>HUMATIN 250 mg, gélule</t>
  </si>
  <si>
    <t>paromomycine (sulfate)</t>
  </si>
  <si>
    <t>IBRANCE®  100 mg, gélule</t>
  </si>
  <si>
    <t>palbociclib</t>
  </si>
  <si>
    <t>IBRANCE®  125 mg, gélule</t>
  </si>
  <si>
    <t>IBRANCE®  75 mg, gélule</t>
  </si>
  <si>
    <t xml:space="preserve">SANTEN SAS </t>
  </si>
  <si>
    <t xml:space="preserve">IKERVIS® 1 mg/ml, collyre en émulsion  </t>
  </si>
  <si>
    <t xml:space="preserve">ciclosporine </t>
  </si>
  <si>
    <t>ALLIANCE PHARMACEUTICALS</t>
  </si>
  <si>
    <t>IRENAT 300 mg/ml, solution buvable en gouttes</t>
  </si>
  <si>
    <t>perchlorate de sodium</t>
  </si>
  <si>
    <t>ISTODAX 10 mg, poudre pour solution pour perfusion</t>
  </si>
  <si>
    <t>romidepsin</t>
  </si>
  <si>
    <t>RETROPHIN EUROPE LIMITED</t>
  </si>
  <si>
    <t>KOLBAM®  50 mg, gélule</t>
  </si>
  <si>
    <t xml:space="preserve">acide cholique </t>
  </si>
  <si>
    <t>KOLBAM® 250 mg, gélule</t>
  </si>
  <si>
    <t xml:space="preserve">AMGEN </t>
  </si>
  <si>
    <t>KYPROLIS® 60 mg, poudre pour solution pour perfusion</t>
  </si>
  <si>
    <t>carfilzomib</t>
  </si>
  <si>
    <t>CHIESI SA</t>
  </si>
  <si>
    <t>LAMAZYM 10 mg, poudre pour solution pour perfusion</t>
  </si>
  <si>
    <t>velmanase alfa</t>
  </si>
  <si>
    <t>LEDAGA 160 microgrammes/g gel (anciennement VALCHLOR®, gel pour application cutanée)</t>
  </si>
  <si>
    <t>chlorméthine ou méchloréthamine</t>
  </si>
  <si>
    <t>ROSEMONT PHARMACEUTICALS Ltd</t>
  </si>
  <si>
    <t>LIKOZAM®  1 mg/ml, suspension buvable</t>
  </si>
  <si>
    <t>clobazam</t>
  </si>
  <si>
    <t>WEST-WARD PHARMACEUTICALS</t>
  </si>
  <si>
    <t>LORAZEPAM 4 mg/ml, solution injectable</t>
  </si>
  <si>
    <t>lorazepam</t>
  </si>
  <si>
    <t>LABORATOIRE ADVANCED ACCELERATOR APPLICATIONS</t>
  </si>
  <si>
    <t>LUTATHERA®  370 MBq/mL solution pour perfusion</t>
  </si>
  <si>
    <t>lutetium (177Lu) oxodotreotide</t>
  </si>
  <si>
    <t>AEGERION PHARMACEUTICALS, INC.</t>
  </si>
  <si>
    <t>métréleptin</t>
  </si>
  <si>
    <t>MYLOTARG 5 mg, poudre pour solution pour perfusion</t>
  </si>
  <si>
    <t>gemtuzumab ozogamicin</t>
  </si>
  <si>
    <t>MYOCRISIN  20 mg/ml, solution injectable</t>
  </si>
  <si>
    <t>sodium aurothiomalate</t>
  </si>
  <si>
    <t>MYOCRISIN 100 mg/ml, solution injectable</t>
  </si>
  <si>
    <t>INDIVIOR UK Limited</t>
  </si>
  <si>
    <t xml:space="preserve">NALSCUE® 0,9 mg/0,1 ml, solution pour pulvérisation nasale en récipient unidose </t>
  </si>
  <si>
    <t>chlorhydrate de naloxone anhydre</t>
  </si>
  <si>
    <t>thiosulfate de sodium</t>
  </si>
  <si>
    <t>NEOFORDEX® 40 mg comprimés</t>
  </si>
  <si>
    <t xml:space="preserve"> dexaméthasone</t>
  </si>
  <si>
    <t>PFIZER INC</t>
  </si>
  <si>
    <t>NEURONTIN 250 mg/ 5ml, solution buvable</t>
  </si>
  <si>
    <t>gabapentine</t>
  </si>
  <si>
    <t xml:space="preserve">TAKEDA PHARMA A/S </t>
  </si>
  <si>
    <t>NINLARO®  3 mg, gélule</t>
  </si>
  <si>
    <t>ixazomib</t>
  </si>
  <si>
    <t>NINLARO® 4 mg, gélule</t>
  </si>
  <si>
    <t>MARTINDALE PHARMACEUTICALS LIMITED</t>
  </si>
  <si>
    <t>NOYADA 25 mg/5 ml, solution buvable</t>
  </si>
  <si>
    <t>captopril</t>
  </si>
  <si>
    <t>NOYADA 5 mg/5 ml, solution buvable</t>
  </si>
  <si>
    <t>NUCALA® 100 mg, poudre pour solution injectable</t>
  </si>
  <si>
    <t>mépolizumab</t>
  </si>
  <si>
    <t>INTERCEPT PHARMA LTD</t>
  </si>
  <si>
    <t>OCALIVA® 5 mg, comprimé</t>
  </si>
  <si>
    <t>acide obéticholique</t>
  </si>
  <si>
    <t>VERTEX PHARMACEUTICALS</t>
  </si>
  <si>
    <t>ORKAMBI® 200 mg/125 mg, comprimé pelliculé</t>
  </si>
  <si>
    <t>lumacaftor/ivacaftor</t>
  </si>
  <si>
    <t>LABORATOIRES INRESA</t>
  </si>
  <si>
    <t>OSPOLOT 200 mg, comprimé sécable</t>
  </si>
  <si>
    <t>sultiame</t>
  </si>
  <si>
    <t>OSPOLOT 50 mg, comprimé</t>
  </si>
  <si>
    <t>DOMPE FARMACEUTICI S.P.A.</t>
  </si>
  <si>
    <t>OXERVATE®  20µg/ml, collyre en solution</t>
  </si>
  <si>
    <t>cénégermine</t>
  </si>
  <si>
    <t>PHERECYDES PHARMA</t>
  </si>
  <si>
    <t>P. AERUGINOSA, PHAGE COCKTAIL PP1131, solution pour application cutanée</t>
  </si>
  <si>
    <t>P. aeruginosa, phage cocktail PP1131</t>
  </si>
  <si>
    <t>PETINIMID 250 mg, gélule</t>
  </si>
  <si>
    <t>éthosuximide</t>
  </si>
  <si>
    <t>LUCANE PHARMA</t>
  </si>
  <si>
    <t>PROHIPPUR 750 mg/g, granules</t>
  </si>
  <si>
    <t>benzoate de sodium</t>
  </si>
  <si>
    <t>SANTHERA Pharmaceuticals (Deutschland) GmbH</t>
  </si>
  <si>
    <t>RAXONE® 150 mg comprimés pelliculés</t>
  </si>
  <si>
    <t>idébénone.</t>
  </si>
  <si>
    <t>AMGEN EUROPE BV</t>
  </si>
  <si>
    <t>REPATHA® 140 mg, solution injectable en stylo prérempli</t>
  </si>
  <si>
    <t>évolocumab</t>
  </si>
  <si>
    <t>ALLERGAN</t>
  </si>
  <si>
    <t>RESTASIS 0,05%, collyre en solution</t>
  </si>
  <si>
    <t>ciclosporine</t>
  </si>
  <si>
    <t>RYDAPT®  25 mg, capsule molle</t>
  </si>
  <si>
    <t>midostaurine</t>
  </si>
  <si>
    <t>NOVARTIS PHARMA SA</t>
  </si>
  <si>
    <t>SIRDALUD 4 mg, comprimé sécable</t>
  </si>
  <si>
    <t>tizanidine</t>
  </si>
  <si>
    <t xml:space="preserve">BIOGEN IDEC LTD </t>
  </si>
  <si>
    <t>SPINRAZA® 12 mg solution injectable</t>
  </si>
  <si>
    <t xml:space="preserve">  nusinersen  </t>
  </si>
  <si>
    <t>ASTRAZENECA</t>
  </si>
  <si>
    <t>TAGRISSO® 40 mg, comprimé pelliculé</t>
  </si>
  <si>
    <t>osimertinib</t>
  </si>
  <si>
    <t>TAGRISSO® 80 mg, comprimé pelliculé</t>
  </si>
  <si>
    <t>ROCHE SAS</t>
  </si>
  <si>
    <t>TECENTRIQ®  1200 mg, solution à diluer pour perfusion</t>
  </si>
  <si>
    <t>atezolizumab</t>
  </si>
  <si>
    <t xml:space="preserve">ALFA WASSERMANN PHARMA </t>
  </si>
  <si>
    <t xml:space="preserve">TIXTAR®  550 mg, comprimé pelliculé  </t>
  </si>
  <si>
    <t xml:space="preserve">rifaximine </t>
  </si>
  <si>
    <t>CONTINENTAL PHARMA INC.</t>
  </si>
  <si>
    <t>TRAZOLAN 100 mg, comprimé pelliculé</t>
  </si>
  <si>
    <t>trazodone (chlorhydrate)</t>
  </si>
  <si>
    <t>ACTELION</t>
  </si>
  <si>
    <t>UPTRAVI® 1 000 microgrammes, comprimé pelliculé</t>
  </si>
  <si>
    <t>sélexipag</t>
  </si>
  <si>
    <t>UPTRAVI® 1 400 microgrammes, comprimé pelliculé</t>
  </si>
  <si>
    <t>UPTRAVI® 1 600 microgrammes, comprimé pelliculé</t>
  </si>
  <si>
    <t>UPTRAVI® 200 microgrammes, comprimé pelliculé</t>
  </si>
  <si>
    <t>UPTRAVI® 400 microgrammes, comprimé pelliculé</t>
  </si>
  <si>
    <t>UPTRAVI® 600 microgrammes, comprimé pelliculé</t>
  </si>
  <si>
    <t>UPTRAVI® 800 microgrammes, comprimé pelliculé</t>
  </si>
  <si>
    <t>UPTRAVI®1 200 microgrammes, comprimé pelliculé+A105</t>
  </si>
  <si>
    <t>VARITECT CP 25 UI/ml, solution injectable 20 ml</t>
  </si>
  <si>
    <t>immunoglobuline humaine VZV</t>
  </si>
  <si>
    <t>VARITECT CP 25 UI/ml, solution injectable 5 ml</t>
  </si>
  <si>
    <t>VARITECT CP 25 UI/ml, solution injectable 50 ml</t>
  </si>
  <si>
    <t>ABBVIE</t>
  </si>
  <si>
    <t xml:space="preserve">VENCLYXTO 50 mg, comprimé pelliculé </t>
  </si>
  <si>
    <t xml:space="preserve"> vénétoclax</t>
  </si>
  <si>
    <t>VENCLYXTO® 10 mg, comprimé pelliculé</t>
  </si>
  <si>
    <t xml:space="preserve">VENCLYXTO® 100mg, comprimé pelliculé : </t>
  </si>
  <si>
    <t>ZEJULA 100 mg, gélule</t>
  </si>
  <si>
    <t>niraparib</t>
  </si>
  <si>
    <t>ZELDOX 40  mg, gélule</t>
  </si>
  <si>
    <t>ziprasidone (chlorhydrate monohydrate)</t>
  </si>
  <si>
    <t xml:space="preserve">Indemnité maximale par UCD </t>
  </si>
  <si>
    <t>TAKHZYRO 300 mg/2 ml, solution injectable</t>
  </si>
  <si>
    <t>SHIRE</t>
  </si>
  <si>
    <t>lanadelumab</t>
  </si>
  <si>
    <t xml:space="preserve">MYALEPTA 11,3 mg, poudre pour solution injectable </t>
  </si>
  <si>
    <t>IMFINZI 50 mg/mL, solution à diluer pour perfusion, 10ml</t>
  </si>
  <si>
    <t>durvalumab</t>
  </si>
  <si>
    <t>IMFINZI 50 mg/mL, solution à diluer pour perfusion, 2,4ml</t>
  </si>
  <si>
    <t>burosumab</t>
  </si>
  <si>
    <t>HEMLIBRA 30mg/1ml, solution pour perfusion</t>
  </si>
  <si>
    <t xml:space="preserve">TEGSEDI 284 mg/1,5 mL, solution injectable en seringue préremplie </t>
  </si>
  <si>
    <t>inotersen</t>
  </si>
  <si>
    <t>encorafenib</t>
  </si>
  <si>
    <t>binimetinib</t>
  </si>
  <si>
    <t>URSOFALK 250 mg/5 ml, suspension buvable</t>
  </si>
  <si>
    <t>acide ursodésoxycholique</t>
  </si>
  <si>
    <t>tisagenlecleucel (CTL019)</t>
  </si>
  <si>
    <t>KYMRIAH 1,2 x 106 – 6 x 108 cellules dispersion pour perfusion</t>
  </si>
  <si>
    <t>JAZZ PHARMACEUTICALS</t>
  </si>
  <si>
    <t>VYXEOS 44 mg/100 mg, poudre pour solution à diluer pour perfusion</t>
  </si>
  <si>
    <t>daunorubicine,cytarabine</t>
  </si>
  <si>
    <t>YESCARTA, 1 x 106  - 2 x 106  cellules/ kg dispersion pour perfusion</t>
  </si>
  <si>
    <t>axicabtagene ciloleucel</t>
  </si>
  <si>
    <t>ERLEADA 60mg, comprimé pelliculé</t>
  </si>
  <si>
    <t>apalutamide</t>
  </si>
  <si>
    <t>CABLIVI 10 mg, poudre et solvant pour solution injectable</t>
  </si>
  <si>
    <t>caplacizumab</t>
  </si>
  <si>
    <t>VONVENDI 650 UI, poudre et solvant pour solution injectable</t>
  </si>
  <si>
    <t>VONVENDI 1300 UI, poudre et solvant pour solution injectable</t>
  </si>
  <si>
    <t xml:space="preserve">vonicog alfa </t>
  </si>
  <si>
    <t>OCREVUS 300 mg, solution à diluer pour perfusion</t>
  </si>
  <si>
    <t>ocrelizumab</t>
  </si>
  <si>
    <t>PIERRE FABRE</t>
  </si>
  <si>
    <t>NOVARTIS</t>
  </si>
  <si>
    <t>IDHIFA 100 mg, gélule</t>
  </si>
  <si>
    <t>ALUNBRIG 30mg, comprimé pelliculé</t>
  </si>
  <si>
    <t>brigatinib</t>
  </si>
  <si>
    <t>ALUNBRIG 180mg, comprimé pelliculé</t>
  </si>
  <si>
    <t>talazoparib</t>
  </si>
  <si>
    <t>patisiran</t>
  </si>
  <si>
    <t xml:space="preserve">ONPATTRO 2mg/ml, solution pour injection </t>
  </si>
  <si>
    <t>LUXTURNA 5 x 1012 génomes de vecteur/mL, solution à diluer injectable</t>
  </si>
  <si>
    <t>voretigene neparvovec</t>
  </si>
  <si>
    <t>POTELIGEO 4 mg/ml, solution pour perfusion</t>
  </si>
  <si>
    <t>mogamulizumab</t>
  </si>
  <si>
    <t>ALUNBRIG 90mg, comprimé pelliculé</t>
  </si>
  <si>
    <t>REVCOVI, solution injectable</t>
  </si>
  <si>
    <t xml:space="preserve">Elapegademase-lvlr recombinante </t>
  </si>
  <si>
    <t>BELEODAQ 500mg, poudre pour solution pour perfusion</t>
  </si>
  <si>
    <t>belinostat</t>
  </si>
  <si>
    <t>AVEXIS INC</t>
  </si>
  <si>
    <t>ZOLGENSMA 2*10^13, solution pour perfusion</t>
  </si>
  <si>
    <t>onasemnogene abeparvovec</t>
  </si>
  <si>
    <t>RECORDATI RARE DISEASE</t>
  </si>
  <si>
    <t>volanesorsen</t>
  </si>
  <si>
    <t>WAYLIVRA 285mg, solution pour injection en seringue pré-remplie</t>
  </si>
  <si>
    <t>BAYER HEALTHCARE SAS</t>
  </si>
  <si>
    <t>larotrectinib</t>
  </si>
  <si>
    <t>LIBTAYO 350 mg, solution à diluer pour perfusion</t>
  </si>
  <si>
    <t>cemiplimab</t>
  </si>
  <si>
    <t>RIVO-CELL, solution injectable</t>
  </si>
  <si>
    <t>rivogenlecleucel</t>
  </si>
  <si>
    <t>BELLICUM PHARMA LIMITED</t>
  </si>
  <si>
    <t>RIMIDUCID 10 mg/2 ml, solution injectable</t>
  </si>
  <si>
    <t>rimiducid</t>
  </si>
  <si>
    <t>ADVICENNE</t>
  </si>
  <si>
    <t>citrate de potassium et bicarbonate de potassium</t>
  </si>
  <si>
    <t>PREVYMIS 240 mg, comprimé pelliculé</t>
  </si>
  <si>
    <t>létermovir</t>
  </si>
  <si>
    <t>PREVYMIS 480 mg, comprimé pelliculé</t>
  </si>
  <si>
    <t>ATTENTIN 5 mg, comprimé</t>
  </si>
  <si>
    <t>H.A.C PHARMA</t>
  </si>
  <si>
    <t xml:space="preserve">VANFLYTA 20 mg, comprimé </t>
  </si>
  <si>
    <t xml:space="preserve"> quizartinib </t>
  </si>
  <si>
    <t xml:space="preserve">VANFLYTA 30 mg, comprimé </t>
  </si>
  <si>
    <t>MEPSEVII 2mg/ml, solution à diluer pour perfusion</t>
  </si>
  <si>
    <t>vestronidase alpha</t>
  </si>
  <si>
    <t>MYLAN MEDICAL</t>
  </si>
  <si>
    <t>VIRAZOLE 100 mg/ml, solution à diluer pour perfusion</t>
  </si>
  <si>
    <t>ribavirine</t>
  </si>
  <si>
    <t xml:space="preserve">MARCOUMAR 3 mg, comprimé sécable </t>
  </si>
  <si>
    <t>phenprocoumone</t>
  </si>
  <si>
    <t>LEGALON-SIL 350 mg, poudre pour solution pour perfusion</t>
  </si>
  <si>
    <t>lorlatinib</t>
  </si>
  <si>
    <t>LORVIQUA 25 mg, comprimés pelliculés</t>
  </si>
  <si>
    <t>LORVIQUA 100 mg, comprimés pelliculés</t>
  </si>
  <si>
    <t>silibinine</t>
  </si>
  <si>
    <t xml:space="preserve">dexamphetamine </t>
  </si>
  <si>
    <t>XOSPATA 40 mg, comprimé pelliculé</t>
  </si>
  <si>
    <t>gilteritinib</t>
  </si>
  <si>
    <t>ASTELLAS</t>
  </si>
  <si>
    <t>AMGLIDIA 0,6 mg/ml, suspension buvable</t>
  </si>
  <si>
    <t>AMGLIDIA  6 mg/ml, suspension buvable</t>
  </si>
  <si>
    <t xml:space="preserve">TROGARZO 200 mg/1,33 ml, solution injectable </t>
  </si>
  <si>
    <t>ESKETAMINE JANSSEN 28 mg, solution pour pulvérisation nasale</t>
  </si>
  <si>
    <t>esketamine</t>
  </si>
  <si>
    <t>glibenclamide</t>
  </si>
  <si>
    <t>ibalizumab</t>
  </si>
  <si>
    <t>bulevirtide</t>
  </si>
  <si>
    <t>SUNOSI 75 mg, comprimé pelliculé</t>
  </si>
  <si>
    <t>chlorhydrate de solriamfetol</t>
  </si>
  <si>
    <t>SUNOSI 150 mg, comprimé pelliculé</t>
  </si>
  <si>
    <t xml:space="preserve">chlorhydrate de solriamfetol </t>
  </si>
  <si>
    <t>SARCLISA 20 mg/ml, solution à diluer pour perfusion, flacon 25ml</t>
  </si>
  <si>
    <t>isatuximab</t>
  </si>
  <si>
    <t>SARCLISA 20 mg/ml, solution à diluer pour perfusion, flacon 5ml</t>
  </si>
  <si>
    <t xml:space="preserve">polatuzumab vedotin </t>
  </si>
  <si>
    <t>INREBIC 100mg, capsule</t>
  </si>
  <si>
    <t>fedratinib</t>
  </si>
  <si>
    <t>zanamivir</t>
  </si>
  <si>
    <t xml:space="preserve">DECTOVA 10 mg/ml, solution pour perfusion </t>
  </si>
  <si>
    <t>inolimomab</t>
  </si>
  <si>
    <t>ELSALYS BIOTECH</t>
  </si>
  <si>
    <t>LEUKOTAC 1 mg/mL, solution à diluer pour perfusion</t>
  </si>
  <si>
    <t>VITRAKVI 100 mg, gélule</t>
  </si>
  <si>
    <t>VITRAKVI 20 mg/ml, solution buvable</t>
  </si>
  <si>
    <t>VITRAKVI 25 mg, gélule</t>
  </si>
  <si>
    <t xml:space="preserve">PRIMAQUINE SANOFI 15 mg, comprimé pelliculé </t>
  </si>
  <si>
    <t xml:space="preserve">primaquine </t>
  </si>
  <si>
    <t>TECENTRIQ 840 mg, solution à diluer pour perfusion</t>
  </si>
  <si>
    <t xml:space="preserve">Elexacaftor/tezacaftor/ivacaftor </t>
  </si>
  <si>
    <t>STRATTERA 10mg, comprimé</t>
  </si>
  <si>
    <t>STRATTERA 18mg, comprimé</t>
  </si>
  <si>
    <t>STRATTERA 25mg, comprimé</t>
  </si>
  <si>
    <t>STRATTERA 40mg, comprimé</t>
  </si>
  <si>
    <t>STRATTERA 60mg, comprimé</t>
  </si>
  <si>
    <t>LILLY FRANCE</t>
  </si>
  <si>
    <t>atomoxetine</t>
  </si>
  <si>
    <t xml:space="preserve">HUMULIN R REGULAR U-500, solution injectable </t>
  </si>
  <si>
    <t xml:space="preserve">Insuline humaine concentrée biosynthétique </t>
  </si>
  <si>
    <t>PEXIDARTINIB 200 mg, gélule</t>
  </si>
  <si>
    <t>pexidartinib</t>
  </si>
  <si>
    <t>PRIMAQUINE SANOFI 15MG</t>
  </si>
  <si>
    <t>primaquine phosphate</t>
  </si>
  <si>
    <t>TALZENNA 0,25 mg, gélule</t>
  </si>
  <si>
    <t>TALZENNA 1 mg, gélule</t>
  </si>
  <si>
    <t>ipatasertib</t>
  </si>
  <si>
    <t>IMMUSEVEN 600 UI, poudre et solvant pour solution injectable</t>
  </si>
  <si>
    <t>facteur VII de coagulation humain</t>
  </si>
  <si>
    <t>XIIDRA 5%, collyre en solution</t>
  </si>
  <si>
    <t>lifitegrast</t>
  </si>
  <si>
    <t>MARIBAVIR 200 mg, comprimé</t>
  </si>
  <si>
    <t>maribavir</t>
  </si>
  <si>
    <t>IPATASERTIB</t>
  </si>
  <si>
    <t>ZOLINZA 100 mg, gélule</t>
  </si>
  <si>
    <t>vorinostat</t>
  </si>
  <si>
    <t>MNESIS 45 mg, comprimé</t>
  </si>
  <si>
    <t>idebenone</t>
  </si>
  <si>
    <t>DODECAVIT 5MG/ML AMP2ML</t>
  </si>
  <si>
    <t>hydroxocobalamine (acétate)</t>
  </si>
  <si>
    <t>SERB</t>
  </si>
  <si>
    <t>BRETSCHNEIDER 1L, solution de cardioplégie</t>
  </si>
  <si>
    <t xml:space="preserve">Chlorure de sodium, Chlorure de potassium, Chlorure de magnesium hexahydraté, Chlorhydrate d’histidine, Histidine, Tryptophane, Mannitol, Chlorure de calcium dihydraté, Cetoglutarate de potassium </t>
  </si>
  <si>
    <t>BRETSCHNEIDER 2L, solution de cardioplégie</t>
  </si>
  <si>
    <t>GSK</t>
  </si>
  <si>
    <t xml:space="preserve">belantamab mafodotin </t>
  </si>
  <si>
    <t>fostemsavir</t>
  </si>
  <si>
    <t>cabotegravir</t>
  </si>
  <si>
    <t>MOLIBRESIB 20 mg,  comprimé pelliculé</t>
  </si>
  <si>
    <t>molibresib</t>
  </si>
  <si>
    <t>VENTOLIN 2 mg/5 ml, sirop</t>
  </si>
  <si>
    <t>salbutamol</t>
  </si>
  <si>
    <t xml:space="preserve">VENTOLIN 2 mg, comprimé </t>
  </si>
  <si>
    <t xml:space="preserve">ALNYLAM FRANCE </t>
  </si>
  <si>
    <t>givosiran</t>
  </si>
  <si>
    <t>alpelisib</t>
  </si>
  <si>
    <t>OSILODROSTAT 1 mg, comprimé (Isturisa)</t>
  </si>
  <si>
    <t>osilodrostat</t>
  </si>
  <si>
    <t>OSILODROSTAT 5 mg comprimé (Isturisa)</t>
  </si>
  <si>
    <t>OSILODROSTAT 10 mg, comprimé (Isturisa)</t>
  </si>
  <si>
    <t>KTE-X19</t>
  </si>
  <si>
    <t>GIVOSIRAN 189 mg/mL, solution injectable</t>
  </si>
  <si>
    <t>SHIONOGI B.V</t>
  </si>
  <si>
    <t>FETCROJA 1 g, poudre pour solution à diluer pour perfusion</t>
  </si>
  <si>
    <t xml:space="preserve">  céfidérocol sulfate tosylate </t>
  </si>
  <si>
    <t>RECORDATI RARE DISEASES</t>
  </si>
  <si>
    <t>ACROTECH BIOPHARMA</t>
  </si>
  <si>
    <t>PIQRAY® 200 mg, comprimé pelliculé</t>
  </si>
  <si>
    <t>PIQRAY® 50 mg comprimé pelliculé Piqray® 200 mg comprimé pelliculé</t>
  </si>
  <si>
    <t>PIQRAY® 150 mg, comprimé pelliculé</t>
  </si>
  <si>
    <t>AYVAKYT 100 mg, comprimé pelliculé</t>
  </si>
  <si>
    <t>PHARMA BLUE</t>
  </si>
  <si>
    <t xml:space="preserve">LUMEVOQ®1 x 1012 viral genomes/mL, suspension injectable </t>
  </si>
  <si>
    <t>LUMASIRAN 94,5 mg/0,5 mL, solution injectable</t>
  </si>
  <si>
    <t xml:space="preserve"> lumasiran</t>
  </si>
  <si>
    <t xml:space="preserve"> remdesivir</t>
  </si>
  <si>
    <t>avapritinib</t>
  </si>
  <si>
    <t>lenadogene nolparvovec</t>
  </si>
  <si>
    <t>tagraxofusp</t>
  </si>
  <si>
    <t>dostarlimab</t>
  </si>
  <si>
    <t xml:space="preserve"> capmatinib</t>
  </si>
  <si>
    <t xml:space="preserve"> sélumétinib</t>
  </si>
  <si>
    <t>amikacine liposomale</t>
  </si>
  <si>
    <t>INSMED CORPORATED</t>
  </si>
  <si>
    <t>ARIKAYCE 70 mg/ml, suspension pour inhalation par nébuliseur</t>
  </si>
  <si>
    <t>GENSIGHT BIOLOGICS SA</t>
  </si>
  <si>
    <t>TRODELVY 180 mg, poudre pour solution à diluer pour perfusion</t>
  </si>
  <si>
    <t>sacituzumab govitecan</t>
  </si>
  <si>
    <t>SELITRECTINIB 20 mg/mL, suspension buvable</t>
  </si>
  <si>
    <t>selitrectinib</t>
  </si>
  <si>
    <t>SELITRECTINIB 50 mg, gélules</t>
  </si>
  <si>
    <t>SELITRECTINIB 25 mg, gélules</t>
  </si>
  <si>
    <t>IDHIFA 50mg, gélule</t>
  </si>
  <si>
    <t>RUXOLITINIB 1,5% CREME, TUBE 60g</t>
  </si>
  <si>
    <t>ruxolitinib</t>
  </si>
  <si>
    <t>INCYTE BIOSCIENCES FRANCE</t>
  </si>
  <si>
    <t>pemigatinib</t>
  </si>
  <si>
    <t>tafasitamab</t>
  </si>
  <si>
    <t>ABECMA 260 - 500 x 106 cellules dispersion pour perfusion</t>
  </si>
  <si>
    <t>idecabtagene vicleucel</t>
  </si>
  <si>
    <t>INTSEL CHIMOS</t>
  </si>
  <si>
    <t>berotralstat</t>
  </si>
  <si>
    <t>CELL THERAPIES RESEARCH AND SERVICES</t>
  </si>
  <si>
    <t>upadacitinib</t>
  </si>
  <si>
    <t>RINVOQ 30 mg, comprimé</t>
  </si>
  <si>
    <t xml:space="preserve">EVRYSDI 0,75 mg/mL, poudre pour solution buvable </t>
  </si>
  <si>
    <t xml:space="preserve">risdiplam </t>
  </si>
  <si>
    <t>UX007 solution buvable, flacon 1 litre</t>
  </si>
  <si>
    <t>triheptanoïne</t>
  </si>
  <si>
    <t>RUKOBIA 600 mg, comprimé à libération prolongée</t>
  </si>
  <si>
    <t>bimekizumab</t>
  </si>
  <si>
    <t>SEAGEN France SAS</t>
  </si>
  <si>
    <t>TUKYSA 50mg, comprimé pelliculé</t>
  </si>
  <si>
    <t>tucatinib</t>
  </si>
  <si>
    <t>TUKYSA 150mg, comprimé pelliculé</t>
  </si>
  <si>
    <t>BLENREP 100 mg, poudre pour solution à diluer pour perfusion</t>
  </si>
  <si>
    <t>Crizanlizumab</t>
  </si>
  <si>
    <t>LABORATOIRES KÔL</t>
  </si>
  <si>
    <t>CICLOGRAFT 20 mg/mL, collyre en solution en récipient unidose</t>
  </si>
  <si>
    <t>Ciclosporine</t>
  </si>
  <si>
    <t>RARE THYROID THERAPEUTICS INTERNATIONAL AB</t>
  </si>
  <si>
    <t>Tiratricol</t>
  </si>
  <si>
    <t>IVOSIDENIB 250 mg, comprimé</t>
  </si>
  <si>
    <t>ivosidenib</t>
  </si>
  <si>
    <t>LES LABORATOIRES SERVIER</t>
  </si>
  <si>
    <t>MAAT013, solution rectale</t>
  </si>
  <si>
    <t>Microbiote Fécal Allogénique, pool</t>
  </si>
  <si>
    <t>LEO PHARMA</t>
  </si>
  <si>
    <t>ADTRALZA 150 mg|, solution injectable en seringue préremplie</t>
  </si>
  <si>
    <t>Tralokinumab</t>
  </si>
  <si>
    <t>ONTOZRY comprimés de 12,5 mg et comprimés pelliculés de 25 mg</t>
  </si>
  <si>
    <t>Cénobamate</t>
  </si>
  <si>
    <t>ONTOZRY comprimés pelliculés de 50 mg et de 100 mg</t>
  </si>
  <si>
    <t>ONTOZRY comprimés pelliculés de 150 mg et de 200 mg</t>
  </si>
  <si>
    <t>ONTOZRY 50 mg, comprimé pelliculé</t>
  </si>
  <si>
    <t>ONTOZRY 100 mg, comprimé pelliculé</t>
  </si>
  <si>
    <t xml:space="preserve">ONTOZRY 150 mg, comprimé pelliculé </t>
  </si>
  <si>
    <t>ONTOZRY 200 mg, comprimé pelliculé</t>
  </si>
  <si>
    <t xml:space="preserve">PEMAZYRE 4,5 mg comprimé </t>
  </si>
  <si>
    <t xml:space="preserve">PEMAZYRE 9 mg comprimé </t>
  </si>
  <si>
    <t>PEMAZYRE 13,5 mg comprimé</t>
  </si>
  <si>
    <t>MEDIPHA SANTE</t>
  </si>
  <si>
    <t>ARIMOCLOMOL citrate 50 mg, gélule</t>
  </si>
  <si>
    <t>Arimoclomol citrate</t>
  </si>
  <si>
    <t>ARIMOCLOMOL citrate 75 mg, gélule</t>
  </si>
  <si>
    <t>ARIMOCLOMOL citrate 100 mg, gélule</t>
  </si>
  <si>
    <t>ARIMOCLOMOL citrate 150 mg, gélule</t>
  </si>
  <si>
    <t>ARIMOCLOMOL citrate 200 mg, gélule</t>
  </si>
  <si>
    <t>EMCITATE 350 microgramme, comprimé</t>
  </si>
  <si>
    <t>ZOGENIX ROI LIMITED</t>
  </si>
  <si>
    <t xml:space="preserve">FINTEPLA 2,2 mg/ml, solution buvable </t>
  </si>
  <si>
    <t>Fenfluramine</t>
  </si>
  <si>
    <t>KYOWA KIRIN PHARMA S.A.S</t>
  </si>
  <si>
    <t>BLUEPRINT MEDICINES</t>
  </si>
  <si>
    <t>PRALSETINIB 100 mg, gélule</t>
  </si>
  <si>
    <t>Pralsetinib</t>
  </si>
  <si>
    <t>Selpercatinib (Loxo-292)</t>
  </si>
  <si>
    <t xml:space="preserve">RETSEVMO 40mg, gélules </t>
  </si>
  <si>
    <t xml:space="preserve">RETSEVMO 80mg, gélules </t>
  </si>
  <si>
    <t>HEPCLUDEX 2 mg, poudre pour solution injectable</t>
  </si>
  <si>
    <t>GILEAD SCIENCES</t>
  </si>
  <si>
    <t>NORDIC PHARMA</t>
  </si>
  <si>
    <t>ELZONRIS 1mg/ml,  solution à diluer pour perfusion</t>
  </si>
  <si>
    <t>CLINIGEN</t>
  </si>
  <si>
    <t>BIOPROJET PHARMA</t>
  </si>
  <si>
    <t>OZAWADE 4,5 mg, comprimé pelliculé</t>
  </si>
  <si>
    <t>pitolisant</t>
  </si>
  <si>
    <t>OZAWADE 18 mg, comprimé pelliculé</t>
  </si>
  <si>
    <t>AKCEA THERAPEUTICS FRANCE</t>
  </si>
  <si>
    <t>CELGENE SAS</t>
  </si>
  <si>
    <t>DAIICHI SANKYO FRANCE SAS</t>
  </si>
  <si>
    <t>AMGEN</t>
  </si>
  <si>
    <t>ALPHAGAN P 0,15%, collyre en solution</t>
  </si>
  <si>
    <t>Brimonidine tartrate</t>
  </si>
  <si>
    <t>MINJUVI 200 mg, poudre pour solution à diluer pour perfusion</t>
  </si>
  <si>
    <t>VIIV HEALTHCARE SAS</t>
  </si>
  <si>
    <t>TRIKAFTA, comprimé (co-packing de elexacaftor 100 mg, tezacaftor 50 mg et ivacaftor 75 mg, comprimé et ivacaftor 150 mg comprimé)</t>
  </si>
  <si>
    <t>ULTRAGENYX FRANCE</t>
  </si>
  <si>
    <t>UCB PHARMA</t>
  </si>
  <si>
    <t xml:space="preserve">MSD FRANCE </t>
  </si>
  <si>
    <t>CRYSVITA 20 mg/ml, solution injectable</t>
  </si>
  <si>
    <t>CRYSVITA 10 mg/ml, solution injectable</t>
  </si>
  <si>
    <t>CRYSVITA 30 mg/ml, solution injectable</t>
  </si>
  <si>
    <t>UNIKERIS LTD</t>
  </si>
  <si>
    <t>NOVO NORDISK</t>
  </si>
  <si>
    <t>semaglutide</t>
  </si>
  <si>
    <t>BIOMARIN</t>
  </si>
  <si>
    <t>VOXZOGO 0,4 mg, poudre et solvant pour solution injectable</t>
  </si>
  <si>
    <t>vosoritide</t>
  </si>
  <si>
    <t>VOXZOGO 0,56 mg, poudre et solvant pour solution injectable</t>
  </si>
  <si>
    <t>VOXZOGO 1,2 mg, poudre et solvant pour solution injectable</t>
  </si>
  <si>
    <t>TEBENTAFUSP 200 microgrammes/mL, solution à diluer pour
perfusion</t>
  </si>
  <si>
    <t>tebentafusp</t>
  </si>
  <si>
    <t>EIGERBIO EUROPE LTD</t>
  </si>
  <si>
    <t xml:space="preserve">ZOKINVY 50 mg, gélule </t>
  </si>
  <si>
    <t>ZOKINVY 75 mg, gélule</t>
  </si>
  <si>
    <t>Lonafarnib</t>
  </si>
  <si>
    <t>SAPHNELO 300 mg, solution à diluer pour perfusion.</t>
  </si>
  <si>
    <t>anifrolumab</t>
  </si>
  <si>
    <t>NATRIUMTHIOSULFAT 10 %, solution pour perfusion</t>
  </si>
  <si>
    <t>NATRIUMTHIOSULFAT 25 %, solution pour perfusion</t>
  </si>
  <si>
    <t>zanubrutinib</t>
  </si>
  <si>
    <t>RYBREVANT 50 mg/mL, solution à diluer pour perfusion</t>
  </si>
  <si>
    <t>amivantamab</t>
  </si>
  <si>
    <t>GLOBAL BLOOD THERAPEUTICS FRANCE SAS</t>
  </si>
  <si>
    <t>VOXELOTOR 500 mg, comprimés pelliculés</t>
  </si>
  <si>
    <t xml:space="preserve">voxelotor </t>
  </si>
  <si>
    <t>ONUREG 300 mg, comprimé</t>
  </si>
  <si>
    <t>azacitidine</t>
  </si>
  <si>
    <t>ONUREG 200 mg, comprimé</t>
  </si>
  <si>
    <t>NOVARTIS PHARMA</t>
  </si>
  <si>
    <t>BRUKINSA 80mg, gélules</t>
  </si>
  <si>
    <t>BEIGENE IRELAND LIMITED</t>
  </si>
  <si>
    <t>IMMUNOCORE</t>
  </si>
  <si>
    <t>ADVANCED ACCELERATOR APPLICATION</t>
  </si>
  <si>
    <t>[177Lu]Lu-PSMA-617, solution injectable pour perfusion 1000 Mbq/ml</t>
  </si>
  <si>
    <t>vipivotide tétraxétan</t>
  </si>
  <si>
    <t>SIBNAYAL 24 mEq</t>
  </si>
  <si>
    <t>SIBNAYAL 8mEq</t>
  </si>
  <si>
    <t>asciminib</t>
  </si>
  <si>
    <t>SCEMBLIX 40mg, comprimé pelliculé</t>
  </si>
  <si>
    <t>SCEMBLIX 20mg, comprimé pelliculé</t>
  </si>
  <si>
    <t>pegcétacoplan</t>
  </si>
  <si>
    <t>ASPAVELI 1080 mg, solution pour perfusion</t>
  </si>
  <si>
    <t>SWEDISH ORPHAN BIOVITRUM (SOBI)</t>
  </si>
  <si>
    <t>ORLADEYO 150 mg, gélule</t>
  </si>
  <si>
    <t>BIMZELYX 160 mg, seringue de 1 ml</t>
  </si>
  <si>
    <t>MEKTOVI 15mg, comprimé</t>
  </si>
  <si>
    <t>VOCABRIA 30 mg, comprimés</t>
  </si>
  <si>
    <t xml:space="preserve">VOCABRIA 400 mg/2 ml, suspension injectable </t>
  </si>
  <si>
    <t>ADAKVEO 10 mg/ml, solution à diluer pour perfusion</t>
  </si>
  <si>
    <t>HEMLIBRA 150mg/ml, solution pour perfusion</t>
  </si>
  <si>
    <t>odevixibat</t>
  </si>
  <si>
    <t>BYLVAY, gélule</t>
  </si>
  <si>
    <t>CALQUENCE 100mg, gélule</t>
  </si>
  <si>
    <t>acalabrutinib</t>
  </si>
  <si>
    <t>ALBIREO AB</t>
  </si>
  <si>
    <t>TRABECTA 150 mg, comprimé</t>
  </si>
  <si>
    <t>TRABECTA 200 mg, comprimé</t>
  </si>
  <si>
    <t>CARVYKTI 3,2 x 106 – 1,0 x 108 cellules dispersion pour perfusion, poche pour perfusion</t>
  </si>
  <si>
    <t>ciltacabtagene autoleucel</t>
  </si>
  <si>
    <t>JEMPERLI 50 mg/ml, solution pour perfusion</t>
  </si>
  <si>
    <t>VYVGART 20 mg/ml, solution concentrée à diluer pour administration intraveineuse</t>
  </si>
  <si>
    <t>efgargitimod alpha</t>
  </si>
  <si>
    <t>ARGENX</t>
  </si>
  <si>
    <t>BRAFTOVI 50mg, gélule</t>
  </si>
  <si>
    <t>BRAFTOVI 75mg, gélule</t>
  </si>
  <si>
    <t>ENHERTU 100 mg, poudre pour solution à diluer pour perfusion</t>
  </si>
  <si>
    <t>trastuzumab déruxtécan</t>
  </si>
  <si>
    <t>GAVRETO 100mg, gélule</t>
  </si>
  <si>
    <t>pralsetinib</t>
  </si>
  <si>
    <t>IDEFIRIX 11 mg, poudre pour solution à diluer pour perfusion</t>
  </si>
  <si>
    <t>imlifidase</t>
  </si>
  <si>
    <t>HANSA BIOPHARMA AB</t>
  </si>
  <si>
    <t>IMCIVREE 10 mg/ml, solution injectable</t>
  </si>
  <si>
    <t>setmélanotide</t>
  </si>
  <si>
    <t>RHYTHM PHARMACEUTICALS</t>
  </si>
  <si>
    <t>KAFTRIO 37,5 mg/25 mg/50 mg, comprimé pelliculé</t>
  </si>
  <si>
    <t>élexacaftor/ ivacaftor/ tezacaftor</t>
  </si>
  <si>
    <t>KAPRUVIA 50 µg/mL injectable, flacon de 1 mL</t>
  </si>
  <si>
    <t>VIFOR PHARMA</t>
  </si>
  <si>
    <t>difélikéfaline</t>
  </si>
  <si>
    <t>KIMOZO 40 mg/ml, suspension buvable, flacon de 30 ml</t>
  </si>
  <si>
    <t>ORPHELIA PHARMA</t>
  </si>
  <si>
    <t>témozolomide</t>
  </si>
  <si>
    <t>KOSELUGO 10 mg, gélules</t>
  </si>
  <si>
    <t>KOSELUGO 25 mg, gélules</t>
  </si>
  <si>
    <t>LIBMELDY 2-10 x 106 cellules/ml dispersion pour perfusion</t>
  </si>
  <si>
    <t>ORCHARD THERAPEUTICS</t>
  </si>
  <si>
    <t>atidarsagène autotemcel</t>
  </si>
  <si>
    <t>LUMYKRAS 120 mg, comprimé pelliculé</t>
  </si>
  <si>
    <t>sotorasib</t>
  </si>
  <si>
    <t>PADCEV 20 mg, poudre pour solution à diluer pour perfusion</t>
  </si>
  <si>
    <t>enfortumab vedotin</t>
  </si>
  <si>
    <t>POLIVY 140mg, poudre pour solution à diluer pour perfusion</t>
  </si>
  <si>
    <t>QINLOCK 50 mg, comprimé</t>
  </si>
  <si>
    <t>PHARMABLUE</t>
  </si>
  <si>
    <t>riprétinib</t>
  </si>
  <si>
    <t>VEKLURY 100 mg poudre pour solution à diluer pour perfusion</t>
  </si>
  <si>
    <t>VEKLURY 100 mg solution à diluer pour perfusion</t>
  </si>
  <si>
    <t>BLUEBIRD BIO</t>
  </si>
  <si>
    <t>SKYSONA</t>
  </si>
  <si>
    <t>élivaldogène autotemcel</t>
  </si>
  <si>
    <t xml:space="preserve">UPLIZNA 100 mg, solution à diluer pour perfusion </t>
  </si>
  <si>
    <t>INSTEL CHIMOS</t>
  </si>
  <si>
    <t>inebilizumab</t>
  </si>
  <si>
    <t>VORAXAZE 1 000 unités, poudre pour solution pour injection</t>
  </si>
  <si>
    <t>glucarpidase</t>
  </si>
  <si>
    <t>SERB S.A.A</t>
  </si>
  <si>
    <t>XARELTO 1mg/ml, granules pour suspension buvable, flacon 100ml</t>
  </si>
  <si>
    <t>rivaroxaban</t>
  </si>
  <si>
    <t>XARELTO 1mg/ml, granules pour suspension buvable, flacon 250ml</t>
  </si>
  <si>
    <t>XENPOZYME 20 mg, poudre à diluer pour perfusion</t>
  </si>
  <si>
    <t>olipudase alpha</t>
  </si>
  <si>
    <t>ABX GMBH</t>
  </si>
  <si>
    <t>RADELUMIN 1300 MBq/mL solution injectable</t>
  </si>
  <si>
    <t>[18F]PSMA-1007</t>
  </si>
  <si>
    <t>Montant de l'indemnité maximale réclamée aux établissements de santé pour les médicaments bénéficiant/ayant bénéficié
d'une autorisation temporaire d'utilisation (ATU) ou étant/ayant été en post-ATU ou étant/ayant été en autorisation d'accès précoce (AAP)</t>
  </si>
  <si>
    <t>AYVAKYT 25 mg, comprimé pelliculé</t>
  </si>
  <si>
    <t>AYVAKYT 50 mg, comprimé pelliculé</t>
  </si>
  <si>
    <t>AYVAKYT 200 mg, comprimé pelliculé</t>
  </si>
  <si>
    <t>AYVAKYT 300 mg, comprimé pelliculé</t>
  </si>
  <si>
    <t>PADCEV 30 mg, poudre pour solution à diluer pour perfusion</t>
  </si>
  <si>
    <t>teclistamab</t>
  </si>
  <si>
    <t>TECVAYLI 10 mg/mL solution injectable, flacon 3 ml</t>
  </si>
  <si>
    <t>TECVAYLI 90 mg/mL solution injectable flacon 1,7 ml</t>
  </si>
  <si>
    <t>lisocabtagene maraleucel</t>
  </si>
  <si>
    <r>
      <t>BREYANZI 1,1 à 70 x 10</t>
    </r>
    <r>
      <rPr>
        <b/>
        <vertAlign val="superscript"/>
        <sz val="10"/>
        <color indexed="8"/>
        <rFont val="Arial"/>
        <family val="2"/>
      </rPr>
      <t xml:space="preserve">6 </t>
    </r>
    <r>
      <rPr>
        <b/>
        <sz val="10"/>
        <color indexed="8"/>
        <rFont val="Arial"/>
        <family val="2"/>
      </rPr>
      <t>cellules/ml, dispersion pour perfusion</t>
    </r>
  </si>
  <si>
    <t>BMS</t>
  </si>
  <si>
    <t>WEGOVY 0,25MG, solution injectable en stylo prérempli</t>
  </si>
  <si>
    <t>WEGOVY 0,5MG, solution injectable en stylo prérempli</t>
  </si>
  <si>
    <t>WEGOVY 1,7MG, solution injectable en stylo prérempli</t>
  </si>
  <si>
    <t>WEGOVY 1MG, solution injectable en stylo prérempli</t>
  </si>
  <si>
    <t>WEGOVY 2,4MG, solution injectable en stylo prérempli</t>
  </si>
  <si>
    <t>UPSTAZA 2.8 x 1011 génomes de vecteur/0,5 mL, solution pour perfusion</t>
  </si>
  <si>
    <t>PTC THERAPEUTICS</t>
  </si>
  <si>
    <t>éladocagène exuparvovec</t>
  </si>
  <si>
    <t xml:space="preserve">SUNLENCA® 300mg, comprimés pelliculés 
</t>
  </si>
  <si>
    <t xml:space="preserve">SUNLENCA® 464 mg, solution injectable 
</t>
  </si>
  <si>
    <t>lénacapavir</t>
  </si>
  <si>
    <t xml:space="preserve">AMVUTTRA 25 mg, solution injectable en seringue préremplie </t>
  </si>
  <si>
    <t>vutrisiran</t>
  </si>
  <si>
    <t>ALNYLAM</t>
  </si>
  <si>
    <t>NEXVIADYME 100 mg, poudre pour solution à diluer pour perfusion</t>
  </si>
  <si>
    <t>SANOFI</t>
  </si>
  <si>
    <t>avalglucosidase alfa</t>
  </si>
  <si>
    <t>MSD</t>
  </si>
  <si>
    <t>pembrolizumab</t>
  </si>
  <si>
    <t>KEYTRUDA 25mg/mL injectable, flacon de 4 mL</t>
  </si>
  <si>
    <t>EVUSHELD 150 mg + 150 mg, solution injectable</t>
  </si>
  <si>
    <t>Astrazeneca</t>
  </si>
  <si>
    <t>tixagévimab/cilgavimab</t>
  </si>
  <si>
    <t>olaparib</t>
  </si>
  <si>
    <t>LYNPARZA 100 mg, comprimés pelliculés</t>
  </si>
  <si>
    <t>LYNPARZA 150 mg, comprimés pelliculés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</si>
</sst>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0\ &quot;€&quot;_-;\-* #,##0.000\ &quot;€&quot;_-;_-* &quot;-&quot;??\ &quot;€&quot;_-;_-@_-"/>
    <numFmt numFmtId="167" formatCode="#,##0.000;[Red]\-#,##0.000"/>
    <numFmt numFmtId="168" formatCode="_ * #,##0.00_ ;_ * \-#,##0.00_ ;_ * &quot;-&quot;??_ ;_ @_ "/>
    <numFmt numFmtId="169" formatCode="_(&quot;$&quot;* #,##0.00_);_(&quot;$&quot;* \(#,##0.00\);_(&quot;$&quot;* &quot;-&quot;??_);_(@_)"/>
    <numFmt numFmtId="170" formatCode="#,##0.00_);[Red]\(#,##0.00\)"/>
    <numFmt numFmtId="171" formatCode="#,##0.000_);[Red]\(#,##0.000\)"/>
    <numFmt numFmtId="172" formatCode="#,##0_);[Red]\(#,##0\)"/>
    <numFmt numFmtId="173" formatCode="#,##0,,&quot; M&quot;;\-#,##0,,&quot; M&quot;;&quot;&quot;"/>
    <numFmt numFmtId="174" formatCode="#,##0.0,,&quot; M&quot;;\-#,##0.0,,&quot; M&quot;;&quot;&quot;"/>
    <numFmt numFmtId="175" formatCode="_(* #,##0.00_);_(* \(#,##0.00\);_(* &quot;-&quot;??_);_(@_)"/>
    <numFmt numFmtId="176" formatCode="###,000"/>
    <numFmt numFmtId="177" formatCode="d/m/yy;@"/>
    <numFmt numFmtId="178" formatCode="#,##0.000\ &quot;€&quot;;[Red]\-#,##0.000\ &quot;€&quot;;&quot;-&quot;"/>
  </numFmts>
  <fonts count="8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16"/>
      <name val="Calibri"/>
      <family val="2"/>
    </font>
    <font>
      <b/>
      <sz val="7"/>
      <name val="Tahoma"/>
      <family val="2"/>
    </font>
    <font>
      <sz val="7"/>
      <name val="Tahoma"/>
      <family val="2"/>
    </font>
    <font>
      <sz val="7"/>
      <name val="Arial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color theme="1"/>
      <name val="Arial"/>
      <family val="2"/>
    </font>
    <font>
      <sz val="10"/>
      <name val="Tahoma"/>
      <family val="2"/>
    </font>
    <font>
      <b/>
      <sz val="10"/>
      <color indexed="10"/>
      <name val="Tahoma"/>
      <family val="2"/>
    </font>
    <font>
      <b/>
      <sz val="10"/>
      <color indexed="9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20"/>
      <name val="Wingdings"/>
      <charset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20"/>
      <name val="Calibri"/>
      <family val="2"/>
    </font>
    <font>
      <sz val="10"/>
      <color indexed="9"/>
      <name val="Arial"/>
      <family val="2"/>
    </font>
    <font>
      <sz val="11"/>
      <color indexed="53"/>
      <name val="Calibri"/>
      <family val="2"/>
    </font>
    <font>
      <sz val="11"/>
      <name val="Tahoma"/>
      <family val="2"/>
    </font>
    <font>
      <sz val="10"/>
      <color rgb="FF000000"/>
      <name val="Verdana"/>
      <family val="2"/>
    </font>
    <font>
      <sz val="9"/>
      <color indexed="8"/>
      <name val="Arial Narrow"/>
      <family val="2"/>
    </font>
    <font>
      <sz val="11"/>
      <color indexed="60"/>
      <name val="Calibri"/>
      <family val="2"/>
    </font>
    <font>
      <sz val="8"/>
      <name val="Arial"/>
      <family val="2"/>
    </font>
    <font>
      <sz val="9"/>
      <color theme="1"/>
      <name val="Arial Narrow"/>
      <family val="2"/>
    </font>
    <font>
      <b/>
      <sz val="11"/>
      <color indexed="63"/>
      <name val="Calibri"/>
      <family val="2"/>
    </font>
    <font>
      <sz val="10"/>
      <color indexed="10"/>
      <name val="Tahoma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color theme="1"/>
      <name val="Times New Roman"/>
      <family val="1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0"/>
      <color indexed="8"/>
      <name val="Arial"/>
      <family val="2"/>
    </font>
  </fonts>
  <fills count="10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26"/>
      </patternFill>
    </fill>
    <fill>
      <patternFill patternType="solid">
        <fgColor indexed="18"/>
      </patternFill>
    </fill>
    <fill>
      <patternFill patternType="solid">
        <fgColor rgb="FFFFFF9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gray0625">
        <fgColor indexed="10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17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" fontId="1" fillId="0" borderId="0"/>
    <xf numFmtId="0" fontId="12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8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8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8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41" borderId="0" applyNumberFormat="0" applyBorder="0" applyAlignment="0" applyProtection="0"/>
    <xf numFmtId="0" fontId="1" fillId="33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8" fillId="45" borderId="0" applyNumberFormat="0" applyBorder="0" applyAlignment="0" applyProtection="0"/>
    <xf numFmtId="0" fontId="1" fillId="34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39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7" fillId="15" borderId="0" applyNumberFormat="0" applyBorder="0" applyAlignment="0" applyProtection="0"/>
    <xf numFmtId="0" fontId="29" fillId="46" borderId="0" applyNumberFormat="0" applyBorder="0" applyAlignment="0" applyProtection="0"/>
    <xf numFmtId="0" fontId="27" fillId="19" borderId="0" applyNumberFormat="0" applyBorder="0" applyAlignment="0" applyProtection="0"/>
    <xf numFmtId="0" fontId="29" fillId="43" borderId="0" applyNumberFormat="0" applyBorder="0" applyAlignment="0" applyProtection="0"/>
    <xf numFmtId="0" fontId="27" fillId="23" borderId="0" applyNumberFormat="0" applyBorder="0" applyAlignment="0" applyProtection="0"/>
    <xf numFmtId="0" fontId="29" fillId="44" borderId="0" applyNumberFormat="0" applyBorder="0" applyAlignment="0" applyProtection="0"/>
    <xf numFmtId="0" fontId="27" fillId="27" borderId="0" applyNumberFormat="0" applyBorder="0" applyAlignment="0" applyProtection="0"/>
    <xf numFmtId="0" fontId="29" fillId="47" borderId="0" applyNumberFormat="0" applyBorder="0" applyAlignment="0" applyProtection="0"/>
    <xf numFmtId="0" fontId="27" fillId="31" borderId="0" applyNumberFormat="0" applyBorder="0" applyAlignment="0" applyProtection="0"/>
    <xf numFmtId="0" fontId="29" fillId="48" borderId="0" applyNumberFormat="0" applyBorder="0" applyAlignment="0" applyProtection="0"/>
    <xf numFmtId="0" fontId="27" fillId="35" borderId="0" applyNumberFormat="0" applyBorder="0" applyAlignment="0" applyProtection="0"/>
    <xf numFmtId="0" fontId="29" fillId="49" borderId="0" applyNumberFormat="0" applyBorder="0" applyAlignment="0" applyProtection="0"/>
    <xf numFmtId="0" fontId="29" fillId="46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7" fillId="12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4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9" fillId="57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7" fillId="16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9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8" fillId="60" borderId="0" applyNumberFormat="0" applyBorder="0" applyAlignment="0" applyProtection="0"/>
    <xf numFmtId="0" fontId="28" fillId="61" borderId="0" applyNumberFormat="0" applyBorder="0" applyAlignment="0" applyProtection="0"/>
    <xf numFmtId="0" fontId="29" fillId="62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7" fillId="20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63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8" fillId="61" borderId="0" applyNumberFormat="0" applyBorder="0" applyAlignment="0" applyProtection="0"/>
    <xf numFmtId="0" fontId="28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7" fillId="2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47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7" fillId="28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48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8" fillId="66" borderId="0" applyNumberFormat="0" applyBorder="0" applyAlignment="0" applyProtection="0"/>
    <xf numFmtId="0" fontId="28" fillId="56" borderId="0" applyNumberFormat="0" applyBorder="0" applyAlignment="0" applyProtection="0"/>
    <xf numFmtId="0" fontId="29" fillId="67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7" fillId="32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9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167" fontId="32" fillId="36" borderId="22">
      <alignment horizontal="right"/>
    </xf>
    <xf numFmtId="0" fontId="32" fillId="36" borderId="23">
      <alignment horizontal="left"/>
    </xf>
    <xf numFmtId="167" fontId="33" fillId="0" borderId="24">
      <alignment horizontal="right"/>
    </xf>
    <xf numFmtId="167" fontId="33" fillId="0" borderId="25">
      <alignment horizontal="right"/>
    </xf>
    <xf numFmtId="167" fontId="34" fillId="0" borderId="26">
      <alignment horizontal="right"/>
    </xf>
    <xf numFmtId="167" fontId="32" fillId="38" borderId="22">
      <alignment horizontal="right"/>
    </xf>
    <xf numFmtId="0" fontId="32" fillId="38" borderId="23">
      <alignment horizontal="left"/>
    </xf>
    <xf numFmtId="0" fontId="33" fillId="0" borderId="27">
      <alignment horizontal="left"/>
    </xf>
    <xf numFmtId="0" fontId="33" fillId="0" borderId="28">
      <alignment horizontal="left"/>
    </xf>
    <xf numFmtId="0" fontId="33" fillId="0" borderId="29">
      <alignment horizontal="left"/>
    </xf>
    <xf numFmtId="167" fontId="32" fillId="59" borderId="22">
      <alignment horizontal="right"/>
    </xf>
    <xf numFmtId="0" fontId="32" fillId="59" borderId="23">
      <alignment horizontal="left"/>
    </xf>
    <xf numFmtId="167" fontId="32" fillId="70" borderId="22">
      <alignment horizontal="right"/>
    </xf>
    <xf numFmtId="0" fontId="32" fillId="70" borderId="23">
      <alignment horizontal="left"/>
    </xf>
    <xf numFmtId="167" fontId="32" fillId="71" borderId="22">
      <alignment horizontal="right"/>
    </xf>
    <xf numFmtId="0" fontId="32" fillId="71" borderId="23">
      <alignment horizontal="left"/>
    </xf>
    <xf numFmtId="0" fontId="22" fillId="9" borderId="16" applyNumberFormat="0" applyAlignment="0" applyProtection="0"/>
    <xf numFmtId="0" fontId="35" fillId="72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36" fillId="73" borderId="30" applyNumberFormat="0" applyAlignment="0" applyProtection="0"/>
    <xf numFmtId="0" fontId="23" fillId="0" borderId="18" applyNumberFormat="0" applyFill="0" applyAlignment="0" applyProtection="0"/>
    <xf numFmtId="0" fontId="37" fillId="0" borderId="31" applyNumberFormat="0" applyFill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0" fontId="38" fillId="57" borderId="32" applyNumberFormat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11" borderId="20" applyNumberFormat="0" applyFont="0" applyAlignment="0" applyProtection="0"/>
    <xf numFmtId="0" fontId="1" fillId="11" borderId="20" applyNumberFormat="0" applyFont="0" applyAlignment="0" applyProtection="0"/>
    <xf numFmtId="0" fontId="1" fillId="11" borderId="20" applyNumberFormat="0" applyFont="0" applyAlignment="0" applyProtection="0"/>
    <xf numFmtId="0" fontId="1" fillId="11" borderId="20" applyNumberFormat="0" applyFont="0" applyAlignment="0" applyProtection="0"/>
    <xf numFmtId="0" fontId="1" fillId="11" borderId="20" applyNumberFormat="0" applyFont="0" applyAlignment="0" applyProtection="0"/>
    <xf numFmtId="0" fontId="1" fillId="11" borderId="20" applyNumberFormat="0" applyFont="0" applyAlignment="0" applyProtection="0"/>
    <xf numFmtId="0" fontId="28" fillId="74" borderId="33" applyNumberFormat="0" applyFont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169" fontId="39" fillId="0" borderId="0" applyFont="0" applyFill="0" applyBorder="0" applyAlignment="0" applyProtection="0"/>
    <xf numFmtId="170" fontId="40" fillId="0" borderId="0"/>
    <xf numFmtId="171" fontId="40" fillId="0" borderId="0"/>
    <xf numFmtId="38" fontId="41" fillId="38" borderId="0"/>
    <xf numFmtId="38" fontId="42" fillId="75" borderId="0"/>
    <xf numFmtId="40" fontId="43" fillId="0" borderId="0"/>
    <xf numFmtId="38" fontId="43" fillId="0" borderId="0"/>
    <xf numFmtId="38" fontId="41" fillId="0" borderId="0"/>
    <xf numFmtId="172" fontId="40" fillId="0" borderId="0"/>
    <xf numFmtId="167" fontId="44" fillId="71" borderId="0"/>
    <xf numFmtId="38" fontId="44" fillId="71" borderId="0"/>
    <xf numFmtId="0" fontId="1" fillId="76" borderId="0" applyNumberFormat="0" applyFont="0" applyBorder="0" applyAlignment="0">
      <protection locked="0"/>
    </xf>
    <xf numFmtId="0" fontId="1" fillId="0" borderId="0" applyNumberFormat="0" applyFont="0" applyBorder="0" applyAlignment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45" fillId="77" borderId="0" applyNumberFormat="0" applyBorder="0" applyAlignment="0" applyProtection="0"/>
    <xf numFmtId="0" fontId="45" fillId="78" borderId="0" applyNumberFormat="0" applyBorder="0" applyAlignment="0" applyProtection="0"/>
    <xf numFmtId="0" fontId="45" fillId="79" borderId="0" applyNumberFormat="0" applyBorder="0" applyAlignment="0" applyProtection="0"/>
    <xf numFmtId="0" fontId="20" fillId="8" borderId="16" applyNumberFormat="0" applyAlignment="0" applyProtection="0"/>
    <xf numFmtId="0" fontId="46" fillId="41" borderId="30" applyNumberFormat="0" applyAlignment="0" applyProtection="0"/>
    <xf numFmtId="44" fontId="1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>
      <alignment horizontal="right"/>
    </xf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0" fillId="0" borderId="34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53" fillId="67" borderId="30" applyNumberFormat="0" applyAlignment="0" applyProtection="0"/>
    <xf numFmtId="0" fontId="18" fillId="6" borderId="0" applyNumberFormat="0" applyBorder="0" applyAlignment="0" applyProtection="0"/>
    <xf numFmtId="0" fontId="54" fillId="37" borderId="0" applyNumberFormat="0" applyBorder="0" applyAlignment="0" applyProtection="0"/>
    <xf numFmtId="0" fontId="42" fillId="75" borderId="0"/>
    <xf numFmtId="0" fontId="55" fillId="81" borderId="0" applyNumberFormat="0" applyBorder="0">
      <protection locked="0"/>
    </xf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32" fillId="0" borderId="38">
      <alignment horizontal="center" vertical="center" textRotation="90"/>
    </xf>
    <xf numFmtId="0" fontId="57" fillId="0" borderId="0">
      <alignment horizont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19" fillId="7" borderId="0" applyNumberFormat="0" applyBorder="0" applyAlignment="0" applyProtection="0"/>
    <xf numFmtId="0" fontId="60" fillId="7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61" fillId="0" borderId="0"/>
    <xf numFmtId="0" fontId="58" fillId="0" borderId="0"/>
    <xf numFmtId="0" fontId="12" fillId="0" borderId="0"/>
    <xf numFmtId="0" fontId="1" fillId="0" borderId="0"/>
    <xf numFmtId="0" fontId="62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12" fillId="66" borderId="33" applyNumberFormat="0" applyFon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0" fontId="63" fillId="73" borderId="39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2" fillId="0" borderId="0" applyFont="0" applyFill="0" applyBorder="0" applyAlignment="0" applyProtection="0"/>
    <xf numFmtId="10" fontId="42" fillId="75" borderId="0"/>
    <xf numFmtId="10" fontId="4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4" fillId="0" borderId="0">
      <alignment horizontal="right"/>
    </xf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0" fontId="61" fillId="0" borderId="0"/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4" fontId="4" fillId="71" borderId="40" applyNumberFormat="0" applyProtection="0">
      <alignment vertical="center"/>
    </xf>
    <xf numFmtId="4" fontId="65" fillId="71" borderId="40" applyNumberFormat="0" applyProtection="0">
      <alignment vertical="center"/>
    </xf>
    <xf numFmtId="0" fontId="61" fillId="0" borderId="0"/>
    <xf numFmtId="4" fontId="65" fillId="71" borderId="40" applyNumberFormat="0" applyProtection="0">
      <alignment vertical="center"/>
    </xf>
    <xf numFmtId="4" fontId="65" fillId="71" borderId="40" applyNumberFormat="0" applyProtection="0">
      <alignment vertical="center"/>
    </xf>
    <xf numFmtId="4" fontId="66" fillId="82" borderId="39" applyNumberFormat="0" applyProtection="0">
      <alignment vertical="center"/>
    </xf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0" fontId="61" fillId="0" borderId="0"/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4" fontId="4" fillId="71" borderId="40" applyNumberFormat="0" applyProtection="0">
      <alignment horizontal="left" vertical="center" indent="1"/>
    </xf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0" fontId="61" fillId="0" borderId="0"/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0" fontId="4" fillId="71" borderId="40" applyNumberFormat="0" applyProtection="0">
      <alignment horizontal="left" vertical="top" indent="1"/>
    </xf>
    <xf numFmtId="4" fontId="4" fillId="83" borderId="0" applyNumberFormat="0" applyProtection="0">
      <alignment horizontal="left" vertical="center" indent="1"/>
    </xf>
    <xf numFmtId="4" fontId="4" fillId="83" borderId="0" applyNumberFormat="0" applyProtection="0">
      <alignment horizontal="left" vertical="center" indent="1"/>
    </xf>
    <xf numFmtId="4" fontId="4" fillId="83" borderId="0" applyNumberFormat="0" applyProtection="0">
      <alignment horizontal="left" vertical="center" indent="1"/>
    </xf>
    <xf numFmtId="4" fontId="4" fillId="83" borderId="0" applyNumberFormat="0" applyProtection="0">
      <alignment horizontal="left" vertical="center" indent="1"/>
    </xf>
    <xf numFmtId="4" fontId="4" fillId="83" borderId="0" applyNumberFormat="0" applyProtection="0">
      <alignment horizontal="left" vertical="center" indent="1"/>
    </xf>
    <xf numFmtId="4" fontId="4" fillId="83" borderId="0" applyNumberFormat="0" applyProtection="0">
      <alignment horizontal="left" vertical="center" indent="1"/>
    </xf>
    <xf numFmtId="4" fontId="4" fillId="83" borderId="0" applyNumberFormat="0" applyProtection="0">
      <alignment horizontal="left" vertical="center" indent="1"/>
    </xf>
    <xf numFmtId="4" fontId="4" fillId="83" borderId="0" applyNumberFormat="0" applyProtection="0">
      <alignment horizontal="left" vertical="center" indent="1"/>
    </xf>
    <xf numFmtId="4" fontId="4" fillId="83" borderId="0" applyNumberFormat="0" applyProtection="0">
      <alignment horizontal="left" vertical="center" indent="1"/>
    </xf>
    <xf numFmtId="4" fontId="4" fillId="83" borderId="0" applyNumberFormat="0" applyProtection="0">
      <alignment horizontal="left" vertical="center" indent="1"/>
    </xf>
    <xf numFmtId="0" fontId="12" fillId="84" borderId="39" applyNumberFormat="0" applyProtection="0">
      <alignment horizontal="left" vertical="center" indent="1"/>
    </xf>
    <xf numFmtId="0" fontId="12" fillId="84" borderId="39" applyNumberFormat="0" applyProtection="0">
      <alignment horizontal="left" vertical="center" indent="1"/>
    </xf>
    <xf numFmtId="0" fontId="12" fillId="84" borderId="39" applyNumberFormat="0" applyProtection="0">
      <alignment horizontal="left" vertical="center" indent="1"/>
    </xf>
    <xf numFmtId="4" fontId="4" fillId="83" borderId="0" applyNumberFormat="0" applyProtection="0">
      <alignment horizontal="left" vertical="center" indent="1"/>
    </xf>
    <xf numFmtId="4" fontId="4" fillId="83" borderId="0" applyNumberFormat="0" applyProtection="0">
      <alignment horizontal="left" vertical="center" indent="1"/>
    </xf>
    <xf numFmtId="4" fontId="4" fillId="83" borderId="0" applyNumberFormat="0" applyProtection="0">
      <alignment horizontal="left" vertical="center" indent="1"/>
    </xf>
    <xf numFmtId="4" fontId="4" fillId="83" borderId="0" applyNumberFormat="0" applyProtection="0">
      <alignment horizontal="left" vertical="center" indent="1"/>
    </xf>
    <xf numFmtId="4" fontId="4" fillId="83" borderId="0" applyNumberFormat="0" applyProtection="0">
      <alignment horizontal="left" vertical="center" indent="1"/>
    </xf>
    <xf numFmtId="0" fontId="12" fillId="84" borderId="39" applyNumberFormat="0" applyProtection="0">
      <alignment horizontal="left" vertical="center" indent="1"/>
    </xf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0" fontId="61" fillId="0" borderId="0"/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4" fontId="6" fillId="37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0" fontId="61" fillId="0" borderId="0"/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43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0" fontId="61" fillId="0" borderId="0"/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59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0" fontId="61" fillId="0" borderId="0"/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5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0" fontId="61" fillId="0" borderId="0"/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4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0" fontId="61" fillId="0" borderId="0"/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9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0" fontId="61" fillId="0" borderId="0"/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63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0" fontId="61" fillId="0" borderId="0"/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85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0" fontId="61" fillId="0" borderId="0"/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6" fillId="44" borderId="40" applyNumberFormat="0" applyProtection="0">
      <alignment horizontal="right" vertical="center"/>
    </xf>
    <xf numFmtId="4" fontId="4" fillId="86" borderId="41" applyNumberFormat="0" applyProtection="0">
      <alignment horizontal="left" vertical="center" indent="1"/>
    </xf>
    <xf numFmtId="4" fontId="4" fillId="86" borderId="41" applyNumberFormat="0" applyProtection="0">
      <alignment horizontal="left" vertical="center" indent="1"/>
    </xf>
    <xf numFmtId="4" fontId="4" fillId="86" borderId="41" applyNumberFormat="0" applyProtection="0">
      <alignment horizontal="left" vertical="center" indent="1"/>
    </xf>
    <xf numFmtId="4" fontId="4" fillId="86" borderId="41" applyNumberFormat="0" applyProtection="0">
      <alignment horizontal="left" vertical="center" indent="1"/>
    </xf>
    <xf numFmtId="4" fontId="4" fillId="86" borderId="41" applyNumberFormat="0" applyProtection="0">
      <alignment horizontal="left" vertical="center" indent="1"/>
    </xf>
    <xf numFmtId="4" fontId="4" fillId="86" borderId="41" applyNumberFormat="0" applyProtection="0">
      <alignment horizontal="left" vertical="center" indent="1"/>
    </xf>
    <xf numFmtId="4" fontId="4" fillId="86" borderId="41" applyNumberFormat="0" applyProtection="0">
      <alignment horizontal="left" vertical="center" indent="1"/>
    </xf>
    <xf numFmtId="4" fontId="4" fillId="86" borderId="41" applyNumberFormat="0" applyProtection="0">
      <alignment horizontal="left" vertical="center" indent="1"/>
    </xf>
    <xf numFmtId="4" fontId="4" fillId="86" borderId="41" applyNumberFormat="0" applyProtection="0">
      <alignment horizontal="left" vertical="center" indent="1"/>
    </xf>
    <xf numFmtId="4" fontId="4" fillId="86" borderId="41" applyNumberFormat="0" applyProtection="0">
      <alignment horizontal="left" vertical="center" indent="1"/>
    </xf>
    <xf numFmtId="0" fontId="61" fillId="0" borderId="0"/>
    <xf numFmtId="4" fontId="4" fillId="86" borderId="41" applyNumberFormat="0" applyProtection="0">
      <alignment horizontal="left" vertical="center" indent="1"/>
    </xf>
    <xf numFmtId="4" fontId="4" fillId="86" borderId="41" applyNumberFormat="0" applyProtection="0">
      <alignment horizontal="left" vertical="center" indent="1"/>
    </xf>
    <xf numFmtId="4" fontId="4" fillId="86" borderId="41" applyNumberFormat="0" applyProtection="0">
      <alignment horizontal="left" vertical="center" indent="1"/>
    </xf>
    <xf numFmtId="4" fontId="4" fillId="86" borderId="41" applyNumberFormat="0" applyProtection="0">
      <alignment horizontal="left" vertical="center" indent="1"/>
    </xf>
    <xf numFmtId="4" fontId="4" fillId="86" borderId="41" applyNumberFormat="0" applyProtection="0">
      <alignment horizontal="left" vertical="center" indent="1"/>
    </xf>
    <xf numFmtId="4" fontId="4" fillId="86" borderId="41" applyNumberFormat="0" applyProtection="0">
      <alignment horizontal="left" vertical="center" indent="1"/>
    </xf>
    <xf numFmtId="4" fontId="6" fillId="87" borderId="0" applyNumberFormat="0" applyProtection="0">
      <alignment horizontal="left" vertical="center" indent="1"/>
    </xf>
    <xf numFmtId="4" fontId="6" fillId="87" borderId="0" applyNumberFormat="0" applyProtection="0">
      <alignment horizontal="left" vertical="center" indent="1"/>
    </xf>
    <xf numFmtId="4" fontId="6" fillId="87" borderId="0" applyNumberFormat="0" applyProtection="0">
      <alignment horizontal="left" vertical="center" indent="1"/>
    </xf>
    <xf numFmtId="4" fontId="6" fillId="87" borderId="0" applyNumberFormat="0" applyProtection="0">
      <alignment horizontal="left" vertical="center" indent="1"/>
    </xf>
    <xf numFmtId="4" fontId="6" fillId="87" borderId="0" applyNumberFormat="0" applyProtection="0">
      <alignment horizontal="left" vertical="center" indent="1"/>
    </xf>
    <xf numFmtId="4" fontId="6" fillId="87" borderId="0" applyNumberFormat="0" applyProtection="0">
      <alignment horizontal="left" vertical="center" indent="1"/>
    </xf>
    <xf numFmtId="4" fontId="6" fillId="87" borderId="0" applyNumberFormat="0" applyProtection="0">
      <alignment horizontal="left" vertical="center" indent="1"/>
    </xf>
    <xf numFmtId="4" fontId="6" fillId="87" borderId="0" applyNumberFormat="0" applyProtection="0">
      <alignment horizontal="left" vertical="center" indent="1"/>
    </xf>
    <xf numFmtId="4" fontId="6" fillId="87" borderId="0" applyNumberFormat="0" applyProtection="0">
      <alignment horizontal="left" vertical="center" indent="1"/>
    </xf>
    <xf numFmtId="4" fontId="6" fillId="87" borderId="0" applyNumberFormat="0" applyProtection="0">
      <alignment horizontal="left" vertical="center" indent="1"/>
    </xf>
    <xf numFmtId="0" fontId="61" fillId="0" borderId="0"/>
    <xf numFmtId="4" fontId="6" fillId="87" borderId="0" applyNumberFormat="0" applyProtection="0">
      <alignment horizontal="left" vertical="center" indent="1"/>
    </xf>
    <xf numFmtId="4" fontId="6" fillId="87" borderId="0" applyNumberFormat="0" applyProtection="0">
      <alignment horizontal="left" vertical="center" indent="1"/>
    </xf>
    <xf numFmtId="4" fontId="6" fillId="87" borderId="0" applyNumberFormat="0" applyProtection="0">
      <alignment horizontal="left" vertical="center" indent="1"/>
    </xf>
    <xf numFmtId="4" fontId="6" fillId="87" borderId="0" applyNumberFormat="0" applyProtection="0">
      <alignment horizontal="left" vertical="center" indent="1"/>
    </xf>
    <xf numFmtId="4" fontId="6" fillId="87" borderId="0" applyNumberFormat="0" applyProtection="0">
      <alignment horizontal="left" vertical="center" indent="1"/>
    </xf>
    <xf numFmtId="4" fontId="6" fillId="88" borderId="42" applyNumberFormat="0" applyProtection="0">
      <alignment horizontal="left" vertical="center" indent="1"/>
    </xf>
    <xf numFmtId="4" fontId="3" fillId="89" borderId="0" applyNumberFormat="0" applyProtection="0">
      <alignment horizontal="left" vertical="center" indent="1"/>
    </xf>
    <xf numFmtId="4" fontId="3" fillId="89" borderId="0" applyNumberFormat="0" applyProtection="0">
      <alignment horizontal="left" vertical="center" indent="1"/>
    </xf>
    <xf numFmtId="0" fontId="61" fillId="0" borderId="0"/>
    <xf numFmtId="4" fontId="3" fillId="90" borderId="0" applyNumberFormat="0" applyProtection="0">
      <alignment horizontal="left" vertical="center" indent="1"/>
    </xf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0" fontId="61" fillId="0" borderId="0"/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4" fontId="6" fillId="83" borderId="40" applyNumberFormat="0" applyProtection="0">
      <alignment horizontal="right" vertical="center"/>
    </xf>
    <xf numFmtId="4" fontId="6" fillId="87" borderId="0" applyNumberFormat="0" applyProtection="0">
      <alignment horizontal="left" vertical="center" indent="1"/>
    </xf>
    <xf numFmtId="4" fontId="6" fillId="87" borderId="0" applyNumberFormat="0" applyProtection="0">
      <alignment horizontal="left" vertical="center" indent="1"/>
    </xf>
    <xf numFmtId="0" fontId="61" fillId="0" borderId="0"/>
    <xf numFmtId="4" fontId="6" fillId="88" borderId="39" applyNumberFormat="0" applyProtection="0">
      <alignment horizontal="left" vertical="center" indent="1"/>
    </xf>
    <xf numFmtId="4" fontId="6" fillId="83" borderId="0" applyNumberFormat="0" applyProtection="0">
      <alignment horizontal="left" vertical="center" indent="1"/>
    </xf>
    <xf numFmtId="4" fontId="6" fillId="83" borderId="0" applyNumberFormat="0" applyProtection="0">
      <alignment horizontal="left" vertical="center" indent="1"/>
    </xf>
    <xf numFmtId="0" fontId="61" fillId="0" borderId="0"/>
    <xf numFmtId="4" fontId="6" fillId="91" borderId="39" applyNumberFormat="0" applyProtection="0">
      <alignment horizontal="left" vertical="center" indent="1"/>
    </xf>
    <xf numFmtId="0" fontId="12" fillId="89" borderId="40" applyNumberFormat="0" applyProtection="0">
      <alignment horizontal="left" vertical="center" indent="1"/>
    </xf>
    <xf numFmtId="0" fontId="12" fillId="89" borderId="40" applyNumberFormat="0" applyProtection="0">
      <alignment horizontal="left" vertical="center" indent="1"/>
    </xf>
    <xf numFmtId="0" fontId="12" fillId="91" borderId="39" applyNumberFormat="0" applyProtection="0">
      <alignment horizontal="left" vertical="center" indent="1"/>
    </xf>
    <xf numFmtId="0" fontId="12" fillId="91" borderId="39" applyNumberFormat="0" applyProtection="0">
      <alignment horizontal="left" vertical="center" indent="1"/>
    </xf>
    <xf numFmtId="0" fontId="12" fillId="91" borderId="39" applyNumberFormat="0" applyProtection="0">
      <alignment horizontal="left" vertical="center" indent="1"/>
    </xf>
    <xf numFmtId="0" fontId="12" fillId="89" borderId="40" applyNumberFormat="0" applyProtection="0">
      <alignment horizontal="left" vertical="center" indent="1"/>
    </xf>
    <xf numFmtId="0" fontId="12" fillId="89" borderId="40" applyNumberFormat="0" applyProtection="0">
      <alignment horizontal="left" vertical="center" indent="1"/>
    </xf>
    <xf numFmtId="0" fontId="12" fillId="89" borderId="40" applyNumberFormat="0" applyProtection="0">
      <alignment horizontal="left" vertical="center" indent="1"/>
    </xf>
    <xf numFmtId="0" fontId="12" fillId="89" borderId="40" applyNumberFormat="0" applyProtection="0">
      <alignment horizontal="left" vertical="center" indent="1"/>
    </xf>
    <xf numFmtId="0" fontId="12" fillId="91" borderId="39" applyNumberFormat="0" applyProtection="0">
      <alignment horizontal="left" vertical="center" indent="1"/>
    </xf>
    <xf numFmtId="0" fontId="12" fillId="89" borderId="40" applyNumberFormat="0" applyProtection="0">
      <alignment horizontal="left" vertical="top" indent="1"/>
    </xf>
    <xf numFmtId="0" fontId="12" fillId="89" borderId="40" applyNumberFormat="0" applyProtection="0">
      <alignment horizontal="left" vertical="top" indent="1"/>
    </xf>
    <xf numFmtId="0" fontId="61" fillId="0" borderId="0"/>
    <xf numFmtId="0" fontId="12" fillId="89" borderId="40" applyNumberFormat="0" applyProtection="0">
      <alignment horizontal="left" vertical="top" indent="1"/>
    </xf>
    <xf numFmtId="0" fontId="12" fillId="89" borderId="40" applyNumberFormat="0" applyProtection="0">
      <alignment horizontal="left" vertical="top" indent="1"/>
    </xf>
    <xf numFmtId="0" fontId="12" fillId="89" borderId="40" applyNumberFormat="0" applyProtection="0">
      <alignment horizontal="left" vertical="top" indent="1"/>
    </xf>
    <xf numFmtId="0" fontId="12" fillId="89" borderId="40" applyNumberFormat="0" applyProtection="0">
      <alignment horizontal="left" vertical="top" indent="1"/>
    </xf>
    <xf numFmtId="0" fontId="12" fillId="91" borderId="39" applyNumberFormat="0" applyProtection="0">
      <alignment horizontal="left" vertical="center" indent="1"/>
    </xf>
    <xf numFmtId="0" fontId="12" fillId="83" borderId="40" applyNumberFormat="0" applyProtection="0">
      <alignment horizontal="left" vertical="center" indent="1"/>
    </xf>
    <xf numFmtId="0" fontId="12" fillId="83" borderId="40" applyNumberFormat="0" applyProtection="0">
      <alignment horizontal="left" vertical="center" indent="1"/>
    </xf>
    <xf numFmtId="0" fontId="12" fillId="92" borderId="39" applyNumberFormat="0" applyProtection="0">
      <alignment horizontal="left" vertical="center" indent="1"/>
    </xf>
    <xf numFmtId="0" fontId="12" fillId="92" borderId="39" applyNumberFormat="0" applyProtection="0">
      <alignment horizontal="left" vertical="center" indent="1"/>
    </xf>
    <xf numFmtId="0" fontId="12" fillId="92" borderId="39" applyNumberFormat="0" applyProtection="0">
      <alignment horizontal="left" vertical="center" indent="1"/>
    </xf>
    <xf numFmtId="0" fontId="12" fillId="83" borderId="40" applyNumberFormat="0" applyProtection="0">
      <alignment horizontal="left" vertical="center" indent="1"/>
    </xf>
    <xf numFmtId="0" fontId="12" fillId="83" borderId="40" applyNumberFormat="0" applyProtection="0">
      <alignment horizontal="left" vertical="center" indent="1"/>
    </xf>
    <xf numFmtId="0" fontId="12" fillId="83" borderId="40" applyNumberFormat="0" applyProtection="0">
      <alignment horizontal="left" vertical="center" indent="1"/>
    </xf>
    <xf numFmtId="0" fontId="12" fillId="83" borderId="40" applyNumberFormat="0" applyProtection="0">
      <alignment horizontal="left" vertical="center" indent="1"/>
    </xf>
    <xf numFmtId="0" fontId="12" fillId="92" borderId="39" applyNumberFormat="0" applyProtection="0">
      <alignment horizontal="left" vertical="center" indent="1"/>
    </xf>
    <xf numFmtId="0" fontId="12" fillId="83" borderId="40" applyNumberFormat="0" applyProtection="0">
      <alignment horizontal="left" vertical="top" indent="1"/>
    </xf>
    <xf numFmtId="0" fontId="12" fillId="83" borderId="40" applyNumberFormat="0" applyProtection="0">
      <alignment horizontal="left" vertical="top" indent="1"/>
    </xf>
    <xf numFmtId="0" fontId="61" fillId="0" borderId="0"/>
    <xf numFmtId="0" fontId="12" fillId="83" borderId="40" applyNumberFormat="0" applyProtection="0">
      <alignment horizontal="left" vertical="top" indent="1"/>
    </xf>
    <xf numFmtId="0" fontId="12" fillId="83" borderId="40" applyNumberFormat="0" applyProtection="0">
      <alignment horizontal="left" vertical="top" indent="1"/>
    </xf>
    <xf numFmtId="0" fontId="12" fillId="83" borderId="40" applyNumberFormat="0" applyProtection="0">
      <alignment horizontal="left" vertical="top" indent="1"/>
    </xf>
    <xf numFmtId="0" fontId="12" fillId="83" borderId="40" applyNumberFormat="0" applyProtection="0">
      <alignment horizontal="left" vertical="top" indent="1"/>
    </xf>
    <xf numFmtId="0" fontId="12" fillId="92" borderId="39" applyNumberFormat="0" applyProtection="0">
      <alignment horizontal="left" vertical="center" indent="1"/>
    </xf>
    <xf numFmtId="0" fontId="12" fillId="42" borderId="40" applyNumberFormat="0" applyProtection="0">
      <alignment horizontal="left" vertical="center" indent="1"/>
    </xf>
    <xf numFmtId="0" fontId="12" fillId="42" borderId="40" applyNumberFormat="0" applyProtection="0">
      <alignment horizontal="left" vertical="center" indent="1"/>
    </xf>
    <xf numFmtId="0" fontId="12" fillId="93" borderId="39" applyNumberFormat="0" applyProtection="0">
      <alignment horizontal="left" vertical="center" indent="1"/>
    </xf>
    <xf numFmtId="0" fontId="12" fillId="93" borderId="39" applyNumberFormat="0" applyProtection="0">
      <alignment horizontal="left" vertical="center" indent="1"/>
    </xf>
    <xf numFmtId="0" fontId="12" fillId="93" borderId="39" applyNumberFormat="0" applyProtection="0">
      <alignment horizontal="left" vertical="center" indent="1"/>
    </xf>
    <xf numFmtId="0" fontId="12" fillId="42" borderId="40" applyNumberFormat="0" applyProtection="0">
      <alignment horizontal="left" vertical="center" indent="1"/>
    </xf>
    <xf numFmtId="0" fontId="12" fillId="42" borderId="40" applyNumberFormat="0" applyProtection="0">
      <alignment horizontal="left" vertical="center" indent="1"/>
    </xf>
    <xf numFmtId="0" fontId="12" fillId="42" borderId="40" applyNumberFormat="0" applyProtection="0">
      <alignment horizontal="left" vertical="center" indent="1"/>
    </xf>
    <xf numFmtId="0" fontId="12" fillId="42" borderId="40" applyNumberFormat="0" applyProtection="0">
      <alignment horizontal="left" vertical="center" indent="1"/>
    </xf>
    <xf numFmtId="0" fontId="12" fillId="93" borderId="39" applyNumberFormat="0" applyProtection="0">
      <alignment horizontal="left" vertical="center" indent="1"/>
    </xf>
    <xf numFmtId="0" fontId="12" fillId="42" borderId="40" applyNumberFormat="0" applyProtection="0">
      <alignment horizontal="left" vertical="top" indent="1"/>
    </xf>
    <xf numFmtId="0" fontId="12" fillId="42" borderId="40" applyNumberFormat="0" applyProtection="0">
      <alignment horizontal="left" vertical="top" indent="1"/>
    </xf>
    <xf numFmtId="0" fontId="61" fillId="0" borderId="0"/>
    <xf numFmtId="0" fontId="12" fillId="42" borderId="40" applyNumberFormat="0" applyProtection="0">
      <alignment horizontal="left" vertical="top" indent="1"/>
    </xf>
    <xf numFmtId="0" fontId="12" fillId="42" borderId="40" applyNumberFormat="0" applyProtection="0">
      <alignment horizontal="left" vertical="top" indent="1"/>
    </xf>
    <xf numFmtId="0" fontId="12" fillId="42" borderId="40" applyNumberFormat="0" applyProtection="0">
      <alignment horizontal="left" vertical="top" indent="1"/>
    </xf>
    <xf numFmtId="0" fontId="12" fillId="42" borderId="40" applyNumberFormat="0" applyProtection="0">
      <alignment horizontal="left" vertical="top" indent="1"/>
    </xf>
    <xf numFmtId="0" fontId="12" fillId="93" borderId="39" applyNumberFormat="0" applyProtection="0">
      <alignment horizontal="left" vertical="center" indent="1"/>
    </xf>
    <xf numFmtId="0" fontId="12" fillId="87" borderId="40" applyNumberFormat="0" applyProtection="0">
      <alignment horizontal="left" vertical="center" indent="1"/>
    </xf>
    <xf numFmtId="0" fontId="12" fillId="87" borderId="40" applyNumberFormat="0" applyProtection="0">
      <alignment horizontal="left" vertical="center" indent="1"/>
    </xf>
    <xf numFmtId="0" fontId="12" fillId="84" borderId="39" applyNumberFormat="0" applyProtection="0">
      <alignment horizontal="left" vertical="center" indent="1"/>
    </xf>
    <xf numFmtId="0" fontId="12" fillId="84" borderId="39" applyNumberFormat="0" applyProtection="0">
      <alignment horizontal="left" vertical="center" indent="1"/>
    </xf>
    <xf numFmtId="0" fontId="12" fillId="84" borderId="39" applyNumberFormat="0" applyProtection="0">
      <alignment horizontal="left" vertical="center" indent="1"/>
    </xf>
    <xf numFmtId="0" fontId="12" fillId="87" borderId="40" applyNumberFormat="0" applyProtection="0">
      <alignment horizontal="left" vertical="center" indent="1"/>
    </xf>
    <xf numFmtId="0" fontId="12" fillId="87" borderId="40" applyNumberFormat="0" applyProtection="0">
      <alignment horizontal="left" vertical="center" indent="1"/>
    </xf>
    <xf numFmtId="0" fontId="12" fillId="87" borderId="40" applyNumberFormat="0" applyProtection="0">
      <alignment horizontal="left" vertical="center" indent="1"/>
    </xf>
    <xf numFmtId="0" fontId="12" fillId="87" borderId="40" applyNumberFormat="0" applyProtection="0">
      <alignment horizontal="left" vertical="center" indent="1"/>
    </xf>
    <xf numFmtId="0" fontId="12" fillId="84" borderId="39" applyNumberFormat="0" applyProtection="0">
      <alignment horizontal="left" vertical="center" indent="1"/>
    </xf>
    <xf numFmtId="0" fontId="12" fillId="87" borderId="40" applyNumberFormat="0" applyProtection="0">
      <alignment horizontal="left" vertical="top" indent="1"/>
    </xf>
    <xf numFmtId="0" fontId="12" fillId="87" borderId="40" applyNumberFormat="0" applyProtection="0">
      <alignment horizontal="left" vertical="top" indent="1"/>
    </xf>
    <xf numFmtId="0" fontId="61" fillId="0" borderId="0"/>
    <xf numFmtId="0" fontId="12" fillId="87" borderId="40" applyNumberFormat="0" applyProtection="0">
      <alignment horizontal="left" vertical="top" indent="1"/>
    </xf>
    <xf numFmtId="0" fontId="12" fillId="87" borderId="40" applyNumberFormat="0" applyProtection="0">
      <alignment horizontal="left" vertical="top" indent="1"/>
    </xf>
    <xf numFmtId="0" fontId="12" fillId="87" borderId="40" applyNumberFormat="0" applyProtection="0">
      <alignment horizontal="left" vertical="top" indent="1"/>
    </xf>
    <xf numFmtId="0" fontId="12" fillId="87" borderId="40" applyNumberFormat="0" applyProtection="0">
      <alignment horizontal="left" vertical="top" indent="1"/>
    </xf>
    <xf numFmtId="0" fontId="12" fillId="84" borderId="39" applyNumberFormat="0" applyProtection="0">
      <alignment horizontal="left" vertical="center" indent="1"/>
    </xf>
    <xf numFmtId="0" fontId="12" fillId="70" borderId="11" applyNumberFormat="0">
      <protection locked="0"/>
    </xf>
    <xf numFmtId="0" fontId="12" fillId="70" borderId="11" applyNumberFormat="0">
      <protection locked="0"/>
    </xf>
    <xf numFmtId="0" fontId="61" fillId="0" borderId="0"/>
    <xf numFmtId="0" fontId="12" fillId="0" borderId="0"/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0" fontId="61" fillId="0" borderId="0"/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4" fontId="6" fillId="74" borderId="40" applyNumberFormat="0" applyProtection="0">
      <alignment vertical="center"/>
    </xf>
    <xf numFmtId="4" fontId="66" fillId="74" borderId="40" applyNumberFormat="0" applyProtection="0">
      <alignment vertical="center"/>
    </xf>
    <xf numFmtId="0" fontId="61" fillId="0" borderId="0"/>
    <xf numFmtId="4" fontId="66" fillId="74" borderId="40" applyNumberFormat="0" applyProtection="0">
      <alignment vertical="center"/>
    </xf>
    <xf numFmtId="4" fontId="66" fillId="74" borderId="40" applyNumberFormat="0" applyProtection="0">
      <alignment vertical="center"/>
    </xf>
    <xf numFmtId="4" fontId="66" fillId="94" borderId="39" applyNumberFormat="0" applyProtection="0">
      <alignment vertical="center"/>
    </xf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0" fontId="61" fillId="0" borderId="0"/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4" fontId="6" fillId="74" borderId="40" applyNumberFormat="0" applyProtection="0">
      <alignment horizontal="left" vertical="center" indent="1"/>
    </xf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0" fontId="61" fillId="0" borderId="0"/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0" fontId="6" fillId="74" borderId="40" applyNumberFormat="0" applyProtection="0">
      <alignment horizontal="left" vertical="top" indent="1"/>
    </xf>
    <xf numFmtId="4" fontId="6" fillId="88" borderId="39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8" borderId="39" applyNumberFormat="0" applyProtection="0">
      <alignment horizontal="right" vertical="center"/>
    </xf>
    <xf numFmtId="4" fontId="6" fillId="88" borderId="39" applyNumberFormat="0" applyProtection="0">
      <alignment horizontal="right" vertical="center"/>
    </xf>
    <xf numFmtId="4" fontId="6" fillId="88" borderId="39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" fillId="87" borderId="40" applyNumberFormat="0" applyProtection="0">
      <alignment horizontal="right" vertical="center"/>
    </xf>
    <xf numFmtId="4" fontId="66" fillId="87" borderId="40" applyNumberFormat="0" applyProtection="0">
      <alignment horizontal="right" vertical="center"/>
    </xf>
    <xf numFmtId="0" fontId="61" fillId="0" borderId="0"/>
    <xf numFmtId="4" fontId="66" fillId="87" borderId="40" applyNumberFormat="0" applyProtection="0">
      <alignment horizontal="right" vertical="center"/>
    </xf>
    <xf numFmtId="4" fontId="66" fillId="87" borderId="40" applyNumberFormat="0" applyProtection="0">
      <alignment horizontal="right" vertical="center"/>
    </xf>
    <xf numFmtId="4" fontId="66" fillId="88" borderId="39" applyNumberFormat="0" applyProtection="0">
      <alignment horizontal="right" vertical="center"/>
    </xf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0" fontId="61" fillId="0" borderId="0"/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4" fontId="6" fillId="83" borderId="40" applyNumberFormat="0" applyProtection="0">
      <alignment horizontal="left" vertical="center" inden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0" fontId="12" fillId="84" borderId="39" applyNumberFormat="0" applyProtection="0">
      <alignment horizontal="center" vertical="center" wrapText="1"/>
    </xf>
    <xf numFmtId="0" fontId="12" fillId="84" borderId="39" applyNumberFormat="0" applyProtection="0">
      <alignment horizontal="center" vertical="center" wrapText="1"/>
    </xf>
    <xf numFmtId="0" fontId="12" fillId="84" borderId="39" applyNumberFormat="0" applyProtection="0">
      <alignment horizontal="center" vertical="center" wrapTex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0" fontId="6" fillId="83" borderId="40" applyNumberFormat="0" applyProtection="0">
      <alignment horizontal="left" vertical="top" indent="1"/>
    </xf>
    <xf numFmtId="4" fontId="67" fillId="95" borderId="0" applyNumberFormat="0" applyProtection="0">
      <alignment horizontal="left" vertical="center" indent="1"/>
    </xf>
    <xf numFmtId="4" fontId="67" fillId="95" borderId="0" applyNumberFormat="0" applyProtection="0">
      <alignment horizontal="left" vertical="center" indent="1"/>
    </xf>
    <xf numFmtId="0" fontId="61" fillId="0" borderId="0"/>
    <xf numFmtId="0" fontId="68" fillId="0" borderId="0"/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0" fontId="61" fillId="0" borderId="0"/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4" fontId="69" fillId="87" borderId="40" applyNumberFormat="0" applyProtection="0">
      <alignment horizontal="right" vertical="center"/>
    </xf>
    <xf numFmtId="176" fontId="70" fillId="0" borderId="43" applyNumberFormat="0" applyProtection="0">
      <alignment horizontal="right" vertical="center"/>
    </xf>
    <xf numFmtId="0" fontId="71" fillId="96" borderId="44" applyNumberFormat="0" applyAlignment="0" applyProtection="0">
      <alignment horizontal="left" vertical="center" indent="1"/>
    </xf>
    <xf numFmtId="176" fontId="70" fillId="97" borderId="44" applyNumberFormat="0" applyAlignment="0" applyProtection="0">
      <alignment horizontal="left" vertical="center" indent="1"/>
    </xf>
    <xf numFmtId="0" fontId="17" fillId="5" borderId="0" applyNumberFormat="0" applyBorder="0" applyAlignment="0" applyProtection="0"/>
    <xf numFmtId="0" fontId="49" fillId="38" borderId="0" applyNumberFormat="0" applyBorder="0" applyAlignment="0" applyProtection="0"/>
    <xf numFmtId="0" fontId="72" fillId="0" borderId="0" applyNumberFormat="0" applyFill="0" applyBorder="0" applyAlignment="0" applyProtection="0"/>
    <xf numFmtId="0" fontId="21" fillId="9" borderId="17" applyNumberFormat="0" applyAlignment="0" applyProtection="0"/>
    <xf numFmtId="0" fontId="63" fillId="72" borderId="39" applyNumberFormat="0" applyAlignment="0" applyProtection="0"/>
    <xf numFmtId="0" fontId="40" fillId="40" borderId="0"/>
    <xf numFmtId="0" fontId="2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/>
    <xf numFmtId="0" fontId="1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75" fillId="0" borderId="45" applyNumberFormat="0" applyFill="0" applyAlignment="0" applyProtection="0"/>
    <xf numFmtId="0" fontId="15" fillId="0" borderId="14" applyNumberFormat="0" applyFill="0" applyAlignment="0" applyProtection="0"/>
    <xf numFmtId="0" fontId="76" fillId="0" borderId="35" applyNumberFormat="0" applyFill="0" applyAlignment="0" applyProtection="0"/>
    <xf numFmtId="0" fontId="16" fillId="0" borderId="15" applyNumberFormat="0" applyFill="0" applyAlignment="0" applyProtection="0"/>
    <xf numFmtId="0" fontId="77" fillId="0" borderId="46" applyNumberFormat="0" applyFill="0" applyAlignment="0" applyProtection="0"/>
    <xf numFmtId="0" fontId="1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2" fillId="0" borderId="21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8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24" fillId="10" borderId="19" applyNumberFormat="0" applyAlignment="0" applyProtection="0"/>
    <xf numFmtId="0" fontId="38" fillId="98" borderId="32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" fillId="99" borderId="0" applyNumberFormat="0" applyFont="0" applyBorder="0" applyAlignment="0">
      <alignment horizontal="center"/>
    </xf>
    <xf numFmtId="0" fontId="1" fillId="0" borderId="0"/>
    <xf numFmtId="38" fontId="41" fillId="38" borderId="0"/>
    <xf numFmtId="38" fontId="42" fillId="75" borderId="0"/>
    <xf numFmtId="40" fontId="43" fillId="0" borderId="0"/>
    <xf numFmtId="38" fontId="43" fillId="0" borderId="0"/>
    <xf numFmtId="38" fontId="41" fillId="0" borderId="0"/>
    <xf numFmtId="38" fontId="44" fillId="71" borderId="0"/>
  </cellStyleXfs>
  <cellXfs count="105">
    <xf numFmtId="0" fontId="0" fillId="0" borderId="0" xfId="0"/>
    <xf numFmtId="0" fontId="4" fillId="0" borderId="0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0" fontId="8" fillId="0" borderId="10" xfId="2" applyFont="1" applyBorder="1" applyAlignment="1">
      <alignment horizontal="left" vertical="center" wrapText="1"/>
    </xf>
    <xf numFmtId="0" fontId="8" fillId="0" borderId="11" xfId="2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4" borderId="11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4" borderId="11" xfId="2" applyFont="1" applyFill="1" applyBorder="1" applyAlignment="1">
      <alignment horizontal="center" vertical="center" wrapText="1"/>
    </xf>
    <xf numFmtId="0" fontId="0" fillId="0" borderId="0" xfId="0"/>
    <xf numFmtId="0" fontId="6" fillId="0" borderId="11" xfId="0" applyFont="1" applyFill="1" applyBorder="1" applyAlignment="1">
      <alignment horizontal="center" vertical="center"/>
    </xf>
    <xf numFmtId="0" fontId="0" fillId="0" borderId="0" xfId="0" applyFill="1"/>
    <xf numFmtId="166" fontId="0" fillId="0" borderId="12" xfId="1" applyNumberFormat="1" applyFont="1" applyFill="1" applyBorder="1" applyAlignment="1">
      <alignment vertical="center"/>
    </xf>
    <xf numFmtId="0" fontId="4" fillId="0" borderId="49" xfId="0" applyFont="1" applyBorder="1" applyAlignment="1">
      <alignment vertical="center" wrapText="1"/>
    </xf>
    <xf numFmtId="0" fontId="6" fillId="0" borderId="11" xfId="0" applyFont="1" applyBorder="1" applyAlignment="1">
      <alignment horizontal="left" vertical="center" wrapText="1"/>
    </xf>
    <xf numFmtId="0" fontId="4" fillId="4" borderId="49" xfId="0" applyFont="1" applyFill="1" applyBorder="1" applyAlignment="1">
      <alignment vertical="center" wrapText="1"/>
    </xf>
    <xf numFmtId="44" fontId="7" fillId="0" borderId="0" xfId="1" applyFont="1" applyFill="1" applyBorder="1" applyAlignment="1">
      <alignment horizontal="right"/>
    </xf>
    <xf numFmtId="177" fontId="0" fillId="0" borderId="0" xfId="0" quotePrefix="1" applyNumberFormat="1" applyFont="1" applyFill="1" applyBorder="1" applyAlignment="1">
      <alignment horizontal="center"/>
    </xf>
    <xf numFmtId="177" fontId="0" fillId="0" borderId="0" xfId="0" applyNumberFormat="1" applyFont="1" applyFill="1" applyBorder="1" applyAlignment="1">
      <alignment horizontal="left"/>
    </xf>
    <xf numFmtId="0" fontId="0" fillId="0" borderId="0" xfId="0"/>
    <xf numFmtId="0" fontId="6" fillId="4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vertical="center"/>
    </xf>
    <xf numFmtId="0" fontId="4" fillId="0" borderId="49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Fill="1"/>
    <xf numFmtId="177" fontId="0" fillId="0" borderId="0" xfId="0" applyNumberFormat="1" applyFont="1" applyFill="1" applyBorder="1"/>
    <xf numFmtId="0" fontId="78" fillId="0" borderId="0" xfId="0" applyFont="1"/>
    <xf numFmtId="0" fontId="2" fillId="0" borderId="0" xfId="0" applyFont="1"/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11" xfId="0" applyFont="1" applyFill="1" applyBorder="1"/>
    <xf numFmtId="0" fontId="4" fillId="0" borderId="11" xfId="0" applyFont="1" applyFill="1" applyBorder="1" applyAlignment="1">
      <alignment vertical="center"/>
    </xf>
    <xf numFmtId="0" fontId="10" fillId="0" borderId="11" xfId="0" applyFont="1" applyFill="1" applyBorder="1"/>
    <xf numFmtId="0" fontId="8" fillId="0" borderId="11" xfId="0" applyFont="1" applyFill="1" applyBorder="1" applyAlignment="1">
      <alignment horizontal="center"/>
    </xf>
    <xf numFmtId="0" fontId="8" fillId="0" borderId="10" xfId="0" applyFont="1" applyFill="1" applyBorder="1"/>
    <xf numFmtId="0" fontId="12" fillId="4" borderId="11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/>
    </xf>
    <xf numFmtId="0" fontId="8" fillId="0" borderId="11" xfId="0" applyFont="1" applyBorder="1"/>
    <xf numFmtId="0" fontId="8" fillId="0" borderId="11" xfId="0" applyFont="1" applyBorder="1" applyAlignment="1">
      <alignment horizontal="center" vertical="center"/>
    </xf>
    <xf numFmtId="0" fontId="10" fillId="0" borderId="11" xfId="0" applyFont="1" applyBorder="1"/>
    <xf numFmtId="0" fontId="9" fillId="0" borderId="11" xfId="0" applyFont="1" applyFill="1" applyBorder="1"/>
    <xf numFmtId="0" fontId="10" fillId="4" borderId="11" xfId="1436" applyFont="1" applyFill="1" applyBorder="1" applyAlignment="1">
      <alignment horizontal="left" vertical="center" wrapText="1"/>
    </xf>
    <xf numFmtId="0" fontId="8" fillId="0" borderId="7" xfId="0" applyFont="1" applyFill="1" applyBorder="1"/>
    <xf numFmtId="0" fontId="8" fillId="0" borderId="10" xfId="0" applyFont="1" applyBorder="1"/>
    <xf numFmtId="4" fontId="10" fillId="0" borderId="8" xfId="0" applyNumberFormat="1" applyFont="1" applyBorder="1"/>
    <xf numFmtId="0" fontId="10" fillId="0" borderId="49" xfId="0" applyFont="1" applyBorder="1"/>
    <xf numFmtId="0" fontId="10" fillId="0" borderId="49" xfId="0" applyFont="1" applyBorder="1" applyAlignment="1">
      <alignment vertical="center" wrapText="1"/>
    </xf>
    <xf numFmtId="0" fontId="10" fillId="4" borderId="11" xfId="2" applyFont="1" applyFill="1" applyBorder="1" applyAlignment="1">
      <alignment horizontal="left" vertical="center" wrapText="1"/>
    </xf>
    <xf numFmtId="0" fontId="10" fillId="0" borderId="8" xfId="0" applyFont="1" applyBorder="1"/>
    <xf numFmtId="0" fontId="8" fillId="0" borderId="8" xfId="0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11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 wrapText="1"/>
    </xf>
    <xf numFmtId="0" fontId="10" fillId="0" borderId="11" xfId="0" applyFont="1" applyBorder="1" applyAlignment="1">
      <alignment vertical="center"/>
    </xf>
    <xf numFmtId="0" fontId="79" fillId="0" borderId="0" xfId="0" applyFont="1"/>
    <xf numFmtId="0" fontId="79" fillId="0" borderId="10" xfId="0" applyFont="1" applyFill="1" applyBorder="1"/>
    <xf numFmtId="0" fontId="79" fillId="0" borderId="11" xfId="0" applyFont="1" applyFill="1" applyBorder="1"/>
    <xf numFmtId="0" fontId="79" fillId="0" borderId="7" xfId="0" applyFont="1" applyFill="1" applyBorder="1"/>
    <xf numFmtId="0" fontId="6" fillId="0" borderId="4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0" fillId="0" borderId="49" xfId="0" applyFont="1" applyFill="1" applyBorder="1"/>
    <xf numFmtId="0" fontId="8" fillId="0" borderId="49" xfId="0" applyFont="1" applyFill="1" applyBorder="1"/>
    <xf numFmtId="0" fontId="6" fillId="4" borderId="49" xfId="0" applyFont="1" applyFill="1" applyBorder="1" applyAlignment="1">
      <alignment horizontal="left" vertical="center" wrapText="1"/>
    </xf>
    <xf numFmtId="0" fontId="8" fillId="4" borderId="10" xfId="2" applyFont="1" applyFill="1" applyBorder="1" applyAlignment="1">
      <alignment horizontal="left" vertical="center" wrapText="1"/>
    </xf>
    <xf numFmtId="39" fontId="0" fillId="0" borderId="0" xfId="0" applyNumberFormat="1"/>
    <xf numFmtId="178" fontId="8" fillId="0" borderId="0" xfId="0" applyNumberFormat="1" applyFont="1" applyAlignment="1">
      <alignment horizontal="right"/>
    </xf>
    <xf numFmtId="178" fontId="5" fillId="2" borderId="6" xfId="1" applyNumberFormat="1" applyFont="1" applyFill="1" applyBorder="1" applyAlignment="1">
      <alignment horizontal="right" vertical="center" wrapText="1"/>
    </xf>
    <xf numFmtId="178" fontId="8" fillId="0" borderId="9" xfId="1" applyNumberFormat="1" applyFont="1" applyBorder="1" applyAlignment="1">
      <alignment horizontal="right"/>
    </xf>
    <xf numFmtId="178" fontId="8" fillId="0" borderId="9" xfId="1" applyNumberFormat="1" applyFont="1" applyBorder="1" applyAlignment="1">
      <alignment horizontal="right" vertical="center"/>
    </xf>
    <xf numFmtId="178" fontId="8" fillId="0" borderId="12" xfId="1" applyNumberFormat="1" applyFont="1" applyBorder="1" applyAlignment="1">
      <alignment horizontal="right"/>
    </xf>
    <xf numFmtId="178" fontId="8" fillId="0" borderId="12" xfId="1" applyNumberFormat="1" applyFont="1" applyBorder="1" applyAlignment="1">
      <alignment horizontal="right" vertical="center"/>
    </xf>
    <xf numFmtId="178" fontId="6" fillId="3" borderId="12" xfId="1" applyNumberFormat="1" applyFont="1" applyFill="1" applyBorder="1" applyAlignment="1">
      <alignment horizontal="right" vertical="center"/>
    </xf>
    <xf numFmtId="178" fontId="8" fillId="0" borderId="12" xfId="0" applyNumberFormat="1" applyFont="1" applyFill="1" applyBorder="1" applyAlignment="1">
      <alignment horizontal="right"/>
    </xf>
    <xf numFmtId="178" fontId="8" fillId="4" borderId="12" xfId="1" applyNumberFormat="1" applyFont="1" applyFill="1" applyBorder="1" applyAlignment="1">
      <alignment horizontal="right" vertical="center"/>
    </xf>
    <xf numFmtId="178" fontId="8" fillId="0" borderId="12" xfId="1" applyNumberFormat="1" applyFont="1" applyFill="1" applyBorder="1" applyAlignment="1">
      <alignment horizontal="right" vertical="center"/>
    </xf>
    <xf numFmtId="178" fontId="8" fillId="4" borderId="12" xfId="1" quotePrefix="1" applyNumberFormat="1" applyFont="1" applyFill="1" applyBorder="1" applyAlignment="1">
      <alignment horizontal="right" vertical="center"/>
    </xf>
    <xf numFmtId="178" fontId="8" fillId="0" borderId="12" xfId="0" applyNumberFormat="1" applyFont="1" applyBorder="1" applyAlignment="1">
      <alignment horizontal="right"/>
    </xf>
    <xf numFmtId="178" fontId="8" fillId="0" borderId="9" xfId="1" applyNumberFormat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center"/>
    </xf>
    <xf numFmtId="0" fontId="6" fillId="0" borderId="8" xfId="0" applyFont="1" applyBorder="1" applyAlignment="1">
      <alignment horizontal="left" vertical="center" wrapText="1"/>
    </xf>
    <xf numFmtId="0" fontId="4" fillId="0" borderId="49" xfId="0" applyFont="1" applyFill="1" applyBorder="1" applyAlignment="1">
      <alignment vertical="center"/>
    </xf>
    <xf numFmtId="0" fontId="10" fillId="0" borderId="11" xfId="0" applyFont="1" applyBorder="1" applyAlignment="1">
      <alignment wrapText="1"/>
    </xf>
    <xf numFmtId="0" fontId="6" fillId="0" borderId="49" xfId="0" applyFont="1" applyFill="1" applyBorder="1" applyAlignment="1">
      <alignment horizontal="left" vertical="center" wrapText="1"/>
    </xf>
    <xf numFmtId="0" fontId="80" fillId="0" borderId="1" xfId="0" applyFont="1" applyFill="1" applyBorder="1" applyAlignment="1">
      <alignment horizontal="center" vertical="center" wrapText="1"/>
    </xf>
    <xf numFmtId="0" fontId="80" fillId="0" borderId="2" xfId="0" applyFont="1" applyFill="1" applyBorder="1" applyAlignment="1">
      <alignment horizontal="center" vertical="center" wrapText="1"/>
    </xf>
    <xf numFmtId="0" fontId="80" fillId="0" borderId="3" xfId="0" applyFont="1" applyFill="1" applyBorder="1" applyAlignment="1">
      <alignment horizontal="center" vertical="center" wrapText="1"/>
    </xf>
  </cellXfs>
  <cellStyles count="3417">
    <cellStyle name="20 % - Accent1 2" xfId="5"/>
    <cellStyle name="20 % - Accent1 2 2" xfId="6"/>
    <cellStyle name="20 % - Accent1 3" xfId="7"/>
    <cellStyle name="20 % - Accent1 3 2" xfId="8"/>
    <cellStyle name="20 % - Accent1 4" xfId="9"/>
    <cellStyle name="20 % - Accent1 5" xfId="10"/>
    <cellStyle name="20 % - Accent2 2" xfId="11"/>
    <cellStyle name="20 % - Accent2 2 2" xfId="12"/>
    <cellStyle name="20 % - Accent2 3" xfId="13"/>
    <cellStyle name="20 % - Accent2 3 2" xfId="14"/>
    <cellStyle name="20 % - Accent2 4" xfId="15"/>
    <cellStyle name="20 % - Accent2 5" xfId="16"/>
    <cellStyle name="20 % - Accent3 2" xfId="17"/>
    <cellStyle name="20 % - Accent3 2 2" xfId="18"/>
    <cellStyle name="20 % - Accent3 3" xfId="19"/>
    <cellStyle name="20 % - Accent3 3 2" xfId="20"/>
    <cellStyle name="20 % - Accent3 4" xfId="21"/>
    <cellStyle name="20 % - Accent3 5" xfId="22"/>
    <cellStyle name="20 % - Accent4 2" xfId="23"/>
    <cellStyle name="20 % - Accent4 2 2" xfId="24"/>
    <cellStyle name="20 % - Accent4 3" xfId="25"/>
    <cellStyle name="20 % - Accent4 3 2" xfId="26"/>
    <cellStyle name="20 % - Accent4 4" xfId="27"/>
    <cellStyle name="20 % - Accent4 5" xfId="28"/>
    <cellStyle name="20 % - Accent5 2" xfId="29"/>
    <cellStyle name="20 % - Accent5 2 2" xfId="30"/>
    <cellStyle name="20 % - Accent5 3" xfId="31"/>
    <cellStyle name="20 % - Accent5 3 2" xfId="32"/>
    <cellStyle name="20 % - Accent5 4" xfId="33"/>
    <cellStyle name="20 % - Accent5 5" xfId="34"/>
    <cellStyle name="20 % - Accent6 2" xfId="35"/>
    <cellStyle name="20 % - Accent6 2 2" xfId="36"/>
    <cellStyle name="20 % - Accent6 3" xfId="37"/>
    <cellStyle name="20 % - Accent6 3 2" xfId="38"/>
    <cellStyle name="20 % - Accent6 4" xfId="39"/>
    <cellStyle name="20 % - Accent6 5" xfId="40"/>
    <cellStyle name="20% - Accent1 2" xfId="41"/>
    <cellStyle name="20% - Accent2 2" xfId="42"/>
    <cellStyle name="20% - Accent3 2" xfId="43"/>
    <cellStyle name="20% - Accent4 2" xfId="44"/>
    <cellStyle name="20% - Accent5 2" xfId="45"/>
    <cellStyle name="20% - Accent6 2" xfId="46"/>
    <cellStyle name="40 % - Accent1 2" xfId="47"/>
    <cellStyle name="40 % - Accent1 2 2" xfId="48"/>
    <cellStyle name="40 % - Accent1 3" xfId="49"/>
    <cellStyle name="40 % - Accent1 3 2" xfId="50"/>
    <cellStyle name="40 % - Accent1 4" xfId="51"/>
    <cellStyle name="40 % - Accent1 5" xfId="52"/>
    <cellStyle name="40 % - Accent2 2" xfId="53"/>
    <cellStyle name="40 % - Accent2 2 2" xfId="54"/>
    <cellStyle name="40 % - Accent2 3" xfId="55"/>
    <cellStyle name="40 % - Accent2 3 2" xfId="56"/>
    <cellStyle name="40 % - Accent2 4" xfId="57"/>
    <cellStyle name="40 % - Accent2 5" xfId="58"/>
    <cellStyle name="40 % - Accent3 2" xfId="59"/>
    <cellStyle name="40 % - Accent3 2 2" xfId="60"/>
    <cellStyle name="40 % - Accent3 3" xfId="61"/>
    <cellStyle name="40 % - Accent3 3 2" xfId="62"/>
    <cellStyle name="40 % - Accent3 4" xfId="63"/>
    <cellStyle name="40 % - Accent3 5" xfId="64"/>
    <cellStyle name="40 % - Accent4 2" xfId="65"/>
    <cellStyle name="40 % - Accent4 2 2" xfId="66"/>
    <cellStyle name="40 % - Accent4 3" xfId="67"/>
    <cellStyle name="40 % - Accent4 3 2" xfId="68"/>
    <cellStyle name="40 % - Accent4 4" xfId="69"/>
    <cellStyle name="40 % - Accent4 5" xfId="70"/>
    <cellStyle name="40 % - Accent5 2" xfId="71"/>
    <cellStyle name="40 % - Accent5 2 2" xfId="72"/>
    <cellStyle name="40 % - Accent5 3" xfId="73"/>
    <cellStyle name="40 % - Accent5 3 2" xfId="74"/>
    <cellStyle name="40 % - Accent5 4" xfId="75"/>
    <cellStyle name="40 % - Accent5 5" xfId="76"/>
    <cellStyle name="40 % - Accent6 2" xfId="77"/>
    <cellStyle name="40 % - Accent6 2 2" xfId="78"/>
    <cellStyle name="40 % - Accent6 3" xfId="79"/>
    <cellStyle name="40 % - Accent6 3 2" xfId="80"/>
    <cellStyle name="40 % - Accent6 4" xfId="81"/>
    <cellStyle name="40 % - Accent6 5" xfId="82"/>
    <cellStyle name="40% - Accent1 2" xfId="83"/>
    <cellStyle name="40% - Accent2 2" xfId="84"/>
    <cellStyle name="40% - Accent3 2" xfId="85"/>
    <cellStyle name="40% - Accent4 2" xfId="86"/>
    <cellStyle name="40% - Accent5 2" xfId="87"/>
    <cellStyle name="40% - Accent6 2" xfId="88"/>
    <cellStyle name="60 % - Accent1 2" xfId="89"/>
    <cellStyle name="60 % - Accent1 3" xfId="90"/>
    <cellStyle name="60 % - Accent2 2" xfId="91"/>
    <cellStyle name="60 % - Accent2 3" xfId="92"/>
    <cellStyle name="60 % - Accent3 2" xfId="93"/>
    <cellStyle name="60 % - Accent3 3" xfId="94"/>
    <cellStyle name="60 % - Accent4 2" xfId="95"/>
    <cellStyle name="60 % - Accent4 3" xfId="96"/>
    <cellStyle name="60 % - Accent5 2" xfId="97"/>
    <cellStyle name="60 % - Accent5 3" xfId="98"/>
    <cellStyle name="60 % - Accent6 2" xfId="99"/>
    <cellStyle name="60 % - Accent6 3" xfId="100"/>
    <cellStyle name="60% - Accent1 2" xfId="101"/>
    <cellStyle name="60% - Accent2 2" xfId="102"/>
    <cellStyle name="60% - Accent3 2" xfId="103"/>
    <cellStyle name="60% - Accent4 2" xfId="104"/>
    <cellStyle name="60% - Accent5 2" xfId="105"/>
    <cellStyle name="60% - Accent6 2" xfId="106"/>
    <cellStyle name="Accent1 - 20%" xfId="107"/>
    <cellStyle name="Accent1 - 40%" xfId="108"/>
    <cellStyle name="Accent1 - 60%" xfId="109"/>
    <cellStyle name="Accent1 10" xfId="110"/>
    <cellStyle name="Accent1 11" xfId="111"/>
    <cellStyle name="Accent1 12" xfId="112"/>
    <cellStyle name="Accent1 13" xfId="113"/>
    <cellStyle name="Accent1 14" xfId="114"/>
    <cellStyle name="Accent1 15" xfId="115"/>
    <cellStyle name="Accent1 16" xfId="116"/>
    <cellStyle name="Accent1 17" xfId="117"/>
    <cellStyle name="Accent1 18" xfId="118"/>
    <cellStyle name="Accent1 19" xfId="119"/>
    <cellStyle name="Accent1 2" xfId="120"/>
    <cellStyle name="Accent1 2 2" xfId="121"/>
    <cellStyle name="Accent1 2 3" xfId="122"/>
    <cellStyle name="Accent1 20" xfId="123"/>
    <cellStyle name="Accent1 20 2" xfId="124"/>
    <cellStyle name="Accent1 20 3" xfId="125"/>
    <cellStyle name="Accent1 20 4" xfId="126"/>
    <cellStyle name="Accent1 21" xfId="127"/>
    <cellStyle name="Accent1 21 2" xfId="128"/>
    <cellStyle name="Accent1 21 3" xfId="129"/>
    <cellStyle name="Accent1 21 4" xfId="130"/>
    <cellStyle name="Accent1 22" xfId="131"/>
    <cellStyle name="Accent1 23" xfId="132"/>
    <cellStyle name="Accent1 24" xfId="133"/>
    <cellStyle name="Accent1 25" xfId="134"/>
    <cellStyle name="Accent1 25 2" xfId="135"/>
    <cellStyle name="Accent1 26" xfId="136"/>
    <cellStyle name="Accent1 26 2" xfId="137"/>
    <cellStyle name="Accent1 27" xfId="138"/>
    <cellStyle name="Accent1 27 2" xfId="139"/>
    <cellStyle name="Accent1 28" xfId="140"/>
    <cellStyle name="Accent1 28 2" xfId="141"/>
    <cellStyle name="Accent1 29" xfId="142"/>
    <cellStyle name="Accent1 29 2" xfId="143"/>
    <cellStyle name="Accent1 3" xfId="144"/>
    <cellStyle name="Accent1 30" xfId="145"/>
    <cellStyle name="Accent1 30 2" xfId="146"/>
    <cellStyle name="Accent1 31" xfId="147"/>
    <cellStyle name="Accent1 31 2" xfId="148"/>
    <cellStyle name="Accent1 32" xfId="149"/>
    <cellStyle name="Accent1 32 2" xfId="150"/>
    <cellStyle name="Accent1 33" xfId="151"/>
    <cellStyle name="Accent1 34" xfId="152"/>
    <cellStyle name="Accent1 35" xfId="153"/>
    <cellStyle name="Accent1 36" xfId="154"/>
    <cellStyle name="Accent1 37" xfId="155"/>
    <cellStyle name="Accent1 38" xfId="156"/>
    <cellStyle name="Accent1 39" xfId="157"/>
    <cellStyle name="Accent1 4" xfId="158"/>
    <cellStyle name="Accent1 40" xfId="159"/>
    <cellStyle name="Accent1 41" xfId="160"/>
    <cellStyle name="Accent1 42" xfId="161"/>
    <cellStyle name="Accent1 5" xfId="162"/>
    <cellStyle name="Accent1 6" xfId="163"/>
    <cellStyle name="Accent1 7" xfId="164"/>
    <cellStyle name="Accent1 8" xfId="165"/>
    <cellStyle name="Accent1 9" xfId="166"/>
    <cellStyle name="Accent2 - 20%" xfId="167"/>
    <cellStyle name="Accent2 - 40%" xfId="168"/>
    <cellStyle name="Accent2 - 60%" xfId="169"/>
    <cellStyle name="Accent2 10" xfId="170"/>
    <cellStyle name="Accent2 11" xfId="171"/>
    <cellStyle name="Accent2 12" xfId="172"/>
    <cellStyle name="Accent2 13" xfId="173"/>
    <cellStyle name="Accent2 14" xfId="174"/>
    <cellStyle name="Accent2 15" xfId="175"/>
    <cellStyle name="Accent2 16" xfId="176"/>
    <cellStyle name="Accent2 17" xfId="177"/>
    <cellStyle name="Accent2 18" xfId="178"/>
    <cellStyle name="Accent2 19" xfId="179"/>
    <cellStyle name="Accent2 2" xfId="180"/>
    <cellStyle name="Accent2 2 2" xfId="181"/>
    <cellStyle name="Accent2 2 3" xfId="182"/>
    <cellStyle name="Accent2 20" xfId="183"/>
    <cellStyle name="Accent2 20 2" xfId="184"/>
    <cellStyle name="Accent2 20 3" xfId="185"/>
    <cellStyle name="Accent2 20 4" xfId="186"/>
    <cellStyle name="Accent2 21" xfId="187"/>
    <cellStyle name="Accent2 21 2" xfId="188"/>
    <cellStyle name="Accent2 21 3" xfId="189"/>
    <cellStyle name="Accent2 21 4" xfId="190"/>
    <cellStyle name="Accent2 22" xfId="191"/>
    <cellStyle name="Accent2 23" xfId="192"/>
    <cellStyle name="Accent2 24" xfId="193"/>
    <cellStyle name="Accent2 25" xfId="194"/>
    <cellStyle name="Accent2 25 2" xfId="195"/>
    <cellStyle name="Accent2 26" xfId="196"/>
    <cellStyle name="Accent2 26 2" xfId="197"/>
    <cellStyle name="Accent2 27" xfId="198"/>
    <cellStyle name="Accent2 27 2" xfId="199"/>
    <cellStyle name="Accent2 28" xfId="200"/>
    <cellStyle name="Accent2 28 2" xfId="201"/>
    <cellStyle name="Accent2 29" xfId="202"/>
    <cellStyle name="Accent2 29 2" xfId="203"/>
    <cellStyle name="Accent2 3" xfId="204"/>
    <cellStyle name="Accent2 30" xfId="205"/>
    <cellStyle name="Accent2 30 2" xfId="206"/>
    <cellStyle name="Accent2 31" xfId="207"/>
    <cellStyle name="Accent2 31 2" xfId="208"/>
    <cellStyle name="Accent2 32" xfId="209"/>
    <cellStyle name="Accent2 32 2" xfId="210"/>
    <cellStyle name="Accent2 33" xfId="211"/>
    <cellStyle name="Accent2 34" xfId="212"/>
    <cellStyle name="Accent2 35" xfId="213"/>
    <cellStyle name="Accent2 36" xfId="214"/>
    <cellStyle name="Accent2 37" xfId="215"/>
    <cellStyle name="Accent2 38" xfId="216"/>
    <cellStyle name="Accent2 39" xfId="217"/>
    <cellStyle name="Accent2 4" xfId="218"/>
    <cellStyle name="Accent2 40" xfId="219"/>
    <cellStyle name="Accent2 41" xfId="220"/>
    <cellStyle name="Accent2 42" xfId="221"/>
    <cellStyle name="Accent2 5" xfId="222"/>
    <cellStyle name="Accent2 6" xfId="223"/>
    <cellStyle name="Accent2 7" xfId="224"/>
    <cellStyle name="Accent2 8" xfId="225"/>
    <cellStyle name="Accent2 9" xfId="226"/>
    <cellStyle name="Accent3 - 20%" xfId="227"/>
    <cellStyle name="Accent3 - 40%" xfId="228"/>
    <cellStyle name="Accent3 - 60%" xfId="229"/>
    <cellStyle name="Accent3 10" xfId="230"/>
    <cellStyle name="Accent3 11" xfId="231"/>
    <cellStyle name="Accent3 12" xfId="232"/>
    <cellStyle name="Accent3 13" xfId="233"/>
    <cellStyle name="Accent3 14" xfId="234"/>
    <cellStyle name="Accent3 15" xfId="235"/>
    <cellStyle name="Accent3 16" xfId="236"/>
    <cellStyle name="Accent3 17" xfId="237"/>
    <cellStyle name="Accent3 18" xfId="238"/>
    <cellStyle name="Accent3 19" xfId="239"/>
    <cellStyle name="Accent3 2" xfId="240"/>
    <cellStyle name="Accent3 2 2" xfId="241"/>
    <cellStyle name="Accent3 2 3" xfId="242"/>
    <cellStyle name="Accent3 20" xfId="243"/>
    <cellStyle name="Accent3 20 2" xfId="244"/>
    <cellStyle name="Accent3 20 3" xfId="245"/>
    <cellStyle name="Accent3 20 4" xfId="246"/>
    <cellStyle name="Accent3 21" xfId="247"/>
    <cellStyle name="Accent3 21 2" xfId="248"/>
    <cellStyle name="Accent3 21 3" xfId="249"/>
    <cellStyle name="Accent3 21 4" xfId="250"/>
    <cellStyle name="Accent3 22" xfId="251"/>
    <cellStyle name="Accent3 23" xfId="252"/>
    <cellStyle name="Accent3 24" xfId="253"/>
    <cellStyle name="Accent3 25" xfId="254"/>
    <cellStyle name="Accent3 25 2" xfId="255"/>
    <cellStyle name="Accent3 26" xfId="256"/>
    <cellStyle name="Accent3 26 2" xfId="257"/>
    <cellStyle name="Accent3 27" xfId="258"/>
    <cellStyle name="Accent3 27 2" xfId="259"/>
    <cellStyle name="Accent3 28" xfId="260"/>
    <cellStyle name="Accent3 28 2" xfId="261"/>
    <cellStyle name="Accent3 29" xfId="262"/>
    <cellStyle name="Accent3 29 2" xfId="263"/>
    <cellStyle name="Accent3 3" xfId="264"/>
    <cellStyle name="Accent3 30" xfId="265"/>
    <cellStyle name="Accent3 30 2" xfId="266"/>
    <cellStyle name="Accent3 31" xfId="267"/>
    <cellStyle name="Accent3 31 2" xfId="268"/>
    <cellStyle name="Accent3 32" xfId="269"/>
    <cellStyle name="Accent3 32 2" xfId="270"/>
    <cellStyle name="Accent3 33" xfId="271"/>
    <cellStyle name="Accent3 34" xfId="272"/>
    <cellStyle name="Accent3 35" xfId="273"/>
    <cellStyle name="Accent3 36" xfId="274"/>
    <cellStyle name="Accent3 37" xfId="275"/>
    <cellStyle name="Accent3 38" xfId="276"/>
    <cellStyle name="Accent3 39" xfId="277"/>
    <cellStyle name="Accent3 4" xfId="278"/>
    <cellStyle name="Accent3 40" xfId="279"/>
    <cellStyle name="Accent3 41" xfId="280"/>
    <cellStyle name="Accent3 42" xfId="281"/>
    <cellStyle name="Accent3 5" xfId="282"/>
    <cellStyle name="Accent3 6" xfId="283"/>
    <cellStyle name="Accent3 7" xfId="284"/>
    <cellStyle name="Accent3 8" xfId="285"/>
    <cellStyle name="Accent3 9" xfId="286"/>
    <cellStyle name="Accent4 - 20%" xfId="287"/>
    <cellStyle name="Accent4 - 40%" xfId="288"/>
    <cellStyle name="Accent4 - 60%" xfId="289"/>
    <cellStyle name="Accent4 10" xfId="290"/>
    <cellStyle name="Accent4 11" xfId="291"/>
    <cellStyle name="Accent4 12" xfId="292"/>
    <cellStyle name="Accent4 13" xfId="293"/>
    <cellStyle name="Accent4 14" xfId="294"/>
    <cellStyle name="Accent4 15" xfId="295"/>
    <cellStyle name="Accent4 16" xfId="296"/>
    <cellStyle name="Accent4 17" xfId="297"/>
    <cellStyle name="Accent4 18" xfId="298"/>
    <cellStyle name="Accent4 19" xfId="299"/>
    <cellStyle name="Accent4 2" xfId="300"/>
    <cellStyle name="Accent4 2 2" xfId="301"/>
    <cellStyle name="Accent4 2 3" xfId="302"/>
    <cellStyle name="Accent4 20" xfId="303"/>
    <cellStyle name="Accent4 20 2" xfId="304"/>
    <cellStyle name="Accent4 20 3" xfId="305"/>
    <cellStyle name="Accent4 20 4" xfId="306"/>
    <cellStyle name="Accent4 21" xfId="307"/>
    <cellStyle name="Accent4 21 2" xfId="308"/>
    <cellStyle name="Accent4 21 3" xfId="309"/>
    <cellStyle name="Accent4 21 4" xfId="310"/>
    <cellStyle name="Accent4 22" xfId="311"/>
    <cellStyle name="Accent4 23" xfId="312"/>
    <cellStyle name="Accent4 24" xfId="313"/>
    <cellStyle name="Accent4 25" xfId="314"/>
    <cellStyle name="Accent4 25 2" xfId="315"/>
    <cellStyle name="Accent4 26" xfId="316"/>
    <cellStyle name="Accent4 26 2" xfId="317"/>
    <cellStyle name="Accent4 27" xfId="318"/>
    <cellStyle name="Accent4 27 2" xfId="319"/>
    <cellStyle name="Accent4 28" xfId="320"/>
    <cellStyle name="Accent4 28 2" xfId="321"/>
    <cellStyle name="Accent4 29" xfId="322"/>
    <cellStyle name="Accent4 29 2" xfId="323"/>
    <cellStyle name="Accent4 3" xfId="324"/>
    <cellStyle name="Accent4 30" xfId="325"/>
    <cellStyle name="Accent4 30 2" xfId="326"/>
    <cellStyle name="Accent4 31" xfId="327"/>
    <cellStyle name="Accent4 31 2" xfId="328"/>
    <cellStyle name="Accent4 32" xfId="329"/>
    <cellStyle name="Accent4 32 2" xfId="330"/>
    <cellStyle name="Accent4 33" xfId="331"/>
    <cellStyle name="Accent4 34" xfId="332"/>
    <cellStyle name="Accent4 35" xfId="333"/>
    <cellStyle name="Accent4 36" xfId="334"/>
    <cellStyle name="Accent4 37" xfId="335"/>
    <cellStyle name="Accent4 38" xfId="336"/>
    <cellStyle name="Accent4 39" xfId="337"/>
    <cellStyle name="Accent4 4" xfId="338"/>
    <cellStyle name="Accent4 40" xfId="339"/>
    <cellStyle name="Accent4 41" xfId="340"/>
    <cellStyle name="Accent4 42" xfId="341"/>
    <cellStyle name="Accent4 5" xfId="342"/>
    <cellStyle name="Accent4 6" xfId="343"/>
    <cellStyle name="Accent4 7" xfId="344"/>
    <cellStyle name="Accent4 8" xfId="345"/>
    <cellStyle name="Accent4 9" xfId="346"/>
    <cellStyle name="Accent5 - 20%" xfId="347"/>
    <cellStyle name="Accent5 - 40%" xfId="348"/>
    <cellStyle name="Accent5 - 60%" xfId="349"/>
    <cellStyle name="Accent5 10" xfId="350"/>
    <cellStyle name="Accent5 11" xfId="351"/>
    <cellStyle name="Accent5 12" xfId="352"/>
    <cellStyle name="Accent5 13" xfId="353"/>
    <cellStyle name="Accent5 14" xfId="354"/>
    <cellStyle name="Accent5 15" xfId="355"/>
    <cellStyle name="Accent5 16" xfId="356"/>
    <cellStyle name="Accent5 17" xfId="357"/>
    <cellStyle name="Accent5 18" xfId="358"/>
    <cellStyle name="Accent5 19" xfId="359"/>
    <cellStyle name="Accent5 2" xfId="360"/>
    <cellStyle name="Accent5 2 2" xfId="361"/>
    <cellStyle name="Accent5 2 3" xfId="362"/>
    <cellStyle name="Accent5 20" xfId="363"/>
    <cellStyle name="Accent5 20 2" xfId="364"/>
    <cellStyle name="Accent5 20 3" xfId="365"/>
    <cellStyle name="Accent5 20 4" xfId="366"/>
    <cellStyle name="Accent5 21" xfId="367"/>
    <cellStyle name="Accent5 21 2" xfId="368"/>
    <cellStyle name="Accent5 21 3" xfId="369"/>
    <cellStyle name="Accent5 21 4" xfId="370"/>
    <cellStyle name="Accent5 22" xfId="371"/>
    <cellStyle name="Accent5 23" xfId="372"/>
    <cellStyle name="Accent5 24" xfId="373"/>
    <cellStyle name="Accent5 25" xfId="374"/>
    <cellStyle name="Accent5 25 2" xfId="375"/>
    <cellStyle name="Accent5 26" xfId="376"/>
    <cellStyle name="Accent5 26 2" xfId="377"/>
    <cellStyle name="Accent5 27" xfId="378"/>
    <cellStyle name="Accent5 27 2" xfId="379"/>
    <cellStyle name="Accent5 28" xfId="380"/>
    <cellStyle name="Accent5 28 2" xfId="381"/>
    <cellStyle name="Accent5 29" xfId="382"/>
    <cellStyle name="Accent5 29 2" xfId="383"/>
    <cellStyle name="Accent5 3" xfId="384"/>
    <cellStyle name="Accent5 30" xfId="385"/>
    <cellStyle name="Accent5 30 2" xfId="386"/>
    <cellStyle name="Accent5 31" xfId="387"/>
    <cellStyle name="Accent5 31 2" xfId="388"/>
    <cellStyle name="Accent5 32" xfId="389"/>
    <cellStyle name="Accent5 32 2" xfId="390"/>
    <cellStyle name="Accent5 33" xfId="391"/>
    <cellStyle name="Accent5 34" xfId="392"/>
    <cellStyle name="Accent5 35" xfId="393"/>
    <cellStyle name="Accent5 36" xfId="394"/>
    <cellStyle name="Accent5 37" xfId="395"/>
    <cellStyle name="Accent5 38" xfId="396"/>
    <cellStyle name="Accent5 39" xfId="397"/>
    <cellStyle name="Accent5 4" xfId="398"/>
    <cellStyle name="Accent5 40" xfId="399"/>
    <cellStyle name="Accent5 41" xfId="400"/>
    <cellStyle name="Accent5 42" xfId="401"/>
    <cellStyle name="Accent5 5" xfId="402"/>
    <cellStyle name="Accent5 6" xfId="403"/>
    <cellStyle name="Accent5 7" xfId="404"/>
    <cellStyle name="Accent5 8" xfId="405"/>
    <cellStyle name="Accent5 9" xfId="406"/>
    <cellStyle name="Accent6 - 20%" xfId="407"/>
    <cellStyle name="Accent6 - 40%" xfId="408"/>
    <cellStyle name="Accent6 - 60%" xfId="409"/>
    <cellStyle name="Accent6 10" xfId="410"/>
    <cellStyle name="Accent6 11" xfId="411"/>
    <cellStyle name="Accent6 12" xfId="412"/>
    <cellStyle name="Accent6 13" xfId="413"/>
    <cellStyle name="Accent6 14" xfId="414"/>
    <cellStyle name="Accent6 15" xfId="415"/>
    <cellStyle name="Accent6 16" xfId="416"/>
    <cellStyle name="Accent6 17" xfId="417"/>
    <cellStyle name="Accent6 18" xfId="418"/>
    <cellStyle name="Accent6 19" xfId="419"/>
    <cellStyle name="Accent6 2" xfId="420"/>
    <cellStyle name="Accent6 2 2" xfId="421"/>
    <cellStyle name="Accent6 2 3" xfId="422"/>
    <cellStyle name="Accent6 20" xfId="423"/>
    <cellStyle name="Accent6 20 2" xfId="424"/>
    <cellStyle name="Accent6 20 3" xfId="425"/>
    <cellStyle name="Accent6 20 4" xfId="426"/>
    <cellStyle name="Accent6 21" xfId="427"/>
    <cellStyle name="Accent6 21 2" xfId="428"/>
    <cellStyle name="Accent6 21 3" xfId="429"/>
    <cellStyle name="Accent6 21 4" xfId="430"/>
    <cellStyle name="Accent6 22" xfId="431"/>
    <cellStyle name="Accent6 23" xfId="432"/>
    <cellStyle name="Accent6 24" xfId="433"/>
    <cellStyle name="Accent6 25" xfId="434"/>
    <cellStyle name="Accent6 25 2" xfId="435"/>
    <cellStyle name="Accent6 26" xfId="436"/>
    <cellStyle name="Accent6 26 2" xfId="437"/>
    <cellStyle name="Accent6 27" xfId="438"/>
    <cellStyle name="Accent6 27 2" xfId="439"/>
    <cellStyle name="Accent6 28" xfId="440"/>
    <cellStyle name="Accent6 28 2" xfId="441"/>
    <cellStyle name="Accent6 29" xfId="442"/>
    <cellStyle name="Accent6 29 2" xfId="443"/>
    <cellStyle name="Accent6 3" xfId="444"/>
    <cellStyle name="Accent6 30" xfId="445"/>
    <cellStyle name="Accent6 30 2" xfId="446"/>
    <cellStyle name="Accent6 31" xfId="447"/>
    <cellStyle name="Accent6 31 2" xfId="448"/>
    <cellStyle name="Accent6 32" xfId="449"/>
    <cellStyle name="Accent6 32 2" xfId="450"/>
    <cellStyle name="Accent6 33" xfId="451"/>
    <cellStyle name="Accent6 34" xfId="452"/>
    <cellStyle name="Accent6 35" xfId="453"/>
    <cellStyle name="Accent6 36" xfId="454"/>
    <cellStyle name="Accent6 37" xfId="455"/>
    <cellStyle name="Accent6 38" xfId="456"/>
    <cellStyle name="Accent6 39" xfId="457"/>
    <cellStyle name="Accent6 4" xfId="458"/>
    <cellStyle name="Accent6 40" xfId="459"/>
    <cellStyle name="Accent6 41" xfId="460"/>
    <cellStyle name="Accent6 42" xfId="461"/>
    <cellStyle name="Accent6 5" xfId="462"/>
    <cellStyle name="Accent6 6" xfId="463"/>
    <cellStyle name="Accent6 7" xfId="464"/>
    <cellStyle name="Accent6 8" xfId="465"/>
    <cellStyle name="Accent6 9" xfId="466"/>
    <cellStyle name="Avertissement 2" xfId="467"/>
    <cellStyle name="Avertissement 3" xfId="468"/>
    <cellStyle name="Bad 10" xfId="469"/>
    <cellStyle name="Bad 11" xfId="470"/>
    <cellStyle name="Bad 12" xfId="471"/>
    <cellStyle name="Bad 13" xfId="472"/>
    <cellStyle name="Bad 14" xfId="473"/>
    <cellStyle name="Bad 15" xfId="474"/>
    <cellStyle name="Bad 16" xfId="475"/>
    <cellStyle name="Bad 17" xfId="476"/>
    <cellStyle name="Bad 18" xfId="477"/>
    <cellStyle name="Bad 19" xfId="478"/>
    <cellStyle name="Bad 2" xfId="479"/>
    <cellStyle name="Bad 2 2" xfId="480"/>
    <cellStyle name="Bad 2 3" xfId="481"/>
    <cellStyle name="Bad 20" xfId="482"/>
    <cellStyle name="Bad 20 2" xfId="483"/>
    <cellStyle name="Bad 20 3" xfId="484"/>
    <cellStyle name="Bad 20 4" xfId="485"/>
    <cellStyle name="Bad 21" xfId="486"/>
    <cellStyle name="Bad 21 2" xfId="487"/>
    <cellStyle name="Bad 21 3" xfId="488"/>
    <cellStyle name="Bad 21 4" xfId="489"/>
    <cellStyle name="Bad 22" xfId="490"/>
    <cellStyle name="Bad 23" xfId="491"/>
    <cellStyle name="Bad 24" xfId="492"/>
    <cellStyle name="Bad 25" xfId="493"/>
    <cellStyle name="Bad 25 2" xfId="494"/>
    <cellStyle name="Bad 26" xfId="495"/>
    <cellStyle name="Bad 26 2" xfId="496"/>
    <cellStyle name="Bad 27" xfId="497"/>
    <cellStyle name="Bad 27 2" xfId="498"/>
    <cellStyle name="Bad 28" xfId="499"/>
    <cellStyle name="Bad 28 2" xfId="500"/>
    <cellStyle name="Bad 29" xfId="501"/>
    <cellStyle name="Bad 29 2" xfId="502"/>
    <cellStyle name="Bad 3" xfId="503"/>
    <cellStyle name="Bad 30" xfId="504"/>
    <cellStyle name="Bad 30 2" xfId="505"/>
    <cellStyle name="Bad 31" xfId="506"/>
    <cellStyle name="Bad 31 2" xfId="507"/>
    <cellStyle name="Bad 32" xfId="508"/>
    <cellStyle name="Bad 32 2" xfId="509"/>
    <cellStyle name="Bad 33" xfId="510"/>
    <cellStyle name="Bad 34" xfId="511"/>
    <cellStyle name="Bad 35" xfId="512"/>
    <cellStyle name="Bad 36" xfId="513"/>
    <cellStyle name="Bad 37" xfId="514"/>
    <cellStyle name="Bad 38" xfId="515"/>
    <cellStyle name="Bad 39" xfId="516"/>
    <cellStyle name="Bad 4" xfId="517"/>
    <cellStyle name="Bad 40" xfId="518"/>
    <cellStyle name="Bad 41" xfId="519"/>
    <cellStyle name="Bad 42" xfId="520"/>
    <cellStyle name="Bad 5" xfId="521"/>
    <cellStyle name="Bad 6" xfId="522"/>
    <cellStyle name="Bad 7" xfId="523"/>
    <cellStyle name="Bad 8" xfId="524"/>
    <cellStyle name="Bad 9" xfId="525"/>
    <cellStyle name="BilanBlueCurrencyStyle" xfId="526"/>
    <cellStyle name="BilanBlueLabelStyle" xfId="527"/>
    <cellStyle name="BilanCurrencyBeginStyle" xfId="528"/>
    <cellStyle name="BilanCurrencyEndStyle" xfId="529"/>
    <cellStyle name="BilanCurrencyStyle" xfId="530"/>
    <cellStyle name="BilanGreenCurrencyStyle" xfId="531"/>
    <cellStyle name="BilanGreenLabelStyle" xfId="532"/>
    <cellStyle name="BilanLabelBeginStyle" xfId="533"/>
    <cellStyle name="BilanLabelEndStyle" xfId="534"/>
    <cellStyle name="BilanLabelStyle" xfId="535"/>
    <cellStyle name="BilanOrangeCurrencyStyle" xfId="536"/>
    <cellStyle name="BilanOrangeLabelStyle" xfId="537"/>
    <cellStyle name="BilanWhiteCurrencyStyle" xfId="538"/>
    <cellStyle name="BilanWhiteLabelStyle" xfId="539"/>
    <cellStyle name="BilanYellowCurrencyStyle" xfId="540"/>
    <cellStyle name="BilanYellowLabelStyle" xfId="541"/>
    <cellStyle name="Calcul 2" xfId="542"/>
    <cellStyle name="Calcul 3" xfId="543"/>
    <cellStyle name="Calculation 10" xfId="544"/>
    <cellStyle name="Calculation 10 2" xfId="545"/>
    <cellStyle name="Calculation 10 3" xfId="546"/>
    <cellStyle name="Calculation 11" xfId="547"/>
    <cellStyle name="Calculation 11 2" xfId="548"/>
    <cellStyle name="Calculation 11 3" xfId="549"/>
    <cellStyle name="Calculation 12" xfId="550"/>
    <cellStyle name="Calculation 12 2" xfId="551"/>
    <cellStyle name="Calculation 12 3" xfId="552"/>
    <cellStyle name="Calculation 13" xfId="553"/>
    <cellStyle name="Calculation 13 2" xfId="554"/>
    <cellStyle name="Calculation 13 3" xfId="555"/>
    <cellStyle name="Calculation 14" xfId="556"/>
    <cellStyle name="Calculation 14 2" xfId="557"/>
    <cellStyle name="Calculation 14 3" xfId="558"/>
    <cellStyle name="Calculation 15" xfId="559"/>
    <cellStyle name="Calculation 15 2" xfId="560"/>
    <cellStyle name="Calculation 15 3" xfId="561"/>
    <cellStyle name="Calculation 16" xfId="562"/>
    <cellStyle name="Calculation 16 2" xfId="563"/>
    <cellStyle name="Calculation 16 3" xfId="564"/>
    <cellStyle name="Calculation 17" xfId="565"/>
    <cellStyle name="Calculation 17 2" xfId="566"/>
    <cellStyle name="Calculation 17 3" xfId="567"/>
    <cellStyle name="Calculation 18" xfId="568"/>
    <cellStyle name="Calculation 18 2" xfId="569"/>
    <cellStyle name="Calculation 18 3" xfId="570"/>
    <cellStyle name="Calculation 19" xfId="571"/>
    <cellStyle name="Calculation 19 2" xfId="572"/>
    <cellStyle name="Calculation 19 3" xfId="573"/>
    <cellStyle name="Calculation 2" xfId="574"/>
    <cellStyle name="Calculation 2 2" xfId="575"/>
    <cellStyle name="Calculation 2 2 2" xfId="576"/>
    <cellStyle name="Calculation 2 2 3" xfId="577"/>
    <cellStyle name="Calculation 2 3" xfId="578"/>
    <cellStyle name="Calculation 2 3 2" xfId="579"/>
    <cellStyle name="Calculation 2 3 3" xfId="580"/>
    <cellStyle name="Calculation 2 4" xfId="581"/>
    <cellStyle name="Calculation 2 5" xfId="582"/>
    <cellStyle name="Calculation 20" xfId="583"/>
    <cellStyle name="Calculation 20 2" xfId="584"/>
    <cellStyle name="Calculation 20 2 2" xfId="585"/>
    <cellStyle name="Calculation 20 2 3" xfId="586"/>
    <cellStyle name="Calculation 20 3" xfId="587"/>
    <cellStyle name="Calculation 20 3 2" xfId="588"/>
    <cellStyle name="Calculation 20 3 3" xfId="589"/>
    <cellStyle name="Calculation 20 4" xfId="590"/>
    <cellStyle name="Calculation 20 4 2" xfId="591"/>
    <cellStyle name="Calculation 20 4 3" xfId="592"/>
    <cellStyle name="Calculation 20 5" xfId="593"/>
    <cellStyle name="Calculation 20 6" xfId="594"/>
    <cellStyle name="Calculation 21" xfId="595"/>
    <cellStyle name="Calculation 21 2" xfId="596"/>
    <cellStyle name="Calculation 21 2 2" xfId="597"/>
    <cellStyle name="Calculation 21 2 3" xfId="598"/>
    <cellStyle name="Calculation 21 3" xfId="599"/>
    <cellStyle name="Calculation 21 3 2" xfId="600"/>
    <cellStyle name="Calculation 21 3 3" xfId="601"/>
    <cellStyle name="Calculation 21 4" xfId="602"/>
    <cellStyle name="Calculation 21 4 2" xfId="603"/>
    <cellStyle name="Calculation 21 4 3" xfId="604"/>
    <cellStyle name="Calculation 21 5" xfId="605"/>
    <cellStyle name="Calculation 21 6" xfId="606"/>
    <cellStyle name="Calculation 22" xfId="607"/>
    <cellStyle name="Calculation 22 2" xfId="608"/>
    <cellStyle name="Calculation 22 3" xfId="609"/>
    <cellStyle name="Calculation 23" xfId="610"/>
    <cellStyle name="Calculation 23 2" xfId="611"/>
    <cellStyle name="Calculation 23 3" xfId="612"/>
    <cellStyle name="Calculation 24" xfId="613"/>
    <cellStyle name="Calculation 24 2" xfId="614"/>
    <cellStyle name="Calculation 24 3" xfId="615"/>
    <cellStyle name="Calculation 25" xfId="616"/>
    <cellStyle name="Calculation 25 2" xfId="617"/>
    <cellStyle name="Calculation 25 2 2" xfId="618"/>
    <cellStyle name="Calculation 25 2 3" xfId="619"/>
    <cellStyle name="Calculation 25 3" xfId="620"/>
    <cellStyle name="Calculation 25 4" xfId="621"/>
    <cellStyle name="Calculation 26" xfId="622"/>
    <cellStyle name="Calculation 26 2" xfId="623"/>
    <cellStyle name="Calculation 26 2 2" xfId="624"/>
    <cellStyle name="Calculation 26 2 3" xfId="625"/>
    <cellStyle name="Calculation 26 3" xfId="626"/>
    <cellStyle name="Calculation 26 4" xfId="627"/>
    <cellStyle name="Calculation 27" xfId="628"/>
    <cellStyle name="Calculation 27 2" xfId="629"/>
    <cellStyle name="Calculation 27 2 2" xfId="630"/>
    <cellStyle name="Calculation 27 2 3" xfId="631"/>
    <cellStyle name="Calculation 27 3" xfId="632"/>
    <cellStyle name="Calculation 27 4" xfId="633"/>
    <cellStyle name="Calculation 28" xfId="634"/>
    <cellStyle name="Calculation 28 2" xfId="635"/>
    <cellStyle name="Calculation 28 2 2" xfId="636"/>
    <cellStyle name="Calculation 28 2 3" xfId="637"/>
    <cellStyle name="Calculation 28 3" xfId="638"/>
    <cellStyle name="Calculation 28 4" xfId="639"/>
    <cellStyle name="Calculation 29" xfId="640"/>
    <cellStyle name="Calculation 29 2" xfId="641"/>
    <cellStyle name="Calculation 29 2 2" xfId="642"/>
    <cellStyle name="Calculation 29 2 3" xfId="643"/>
    <cellStyle name="Calculation 29 3" xfId="644"/>
    <cellStyle name="Calculation 29 4" xfId="645"/>
    <cellStyle name="Calculation 3" xfId="646"/>
    <cellStyle name="Calculation 3 2" xfId="647"/>
    <cellStyle name="Calculation 3 3" xfId="648"/>
    <cellStyle name="Calculation 30" xfId="649"/>
    <cellStyle name="Calculation 30 2" xfId="650"/>
    <cellStyle name="Calculation 30 2 2" xfId="651"/>
    <cellStyle name="Calculation 30 2 3" xfId="652"/>
    <cellStyle name="Calculation 30 3" xfId="653"/>
    <cellStyle name="Calculation 30 4" xfId="654"/>
    <cellStyle name="Calculation 31" xfId="655"/>
    <cellStyle name="Calculation 31 2" xfId="656"/>
    <cellStyle name="Calculation 31 2 2" xfId="657"/>
    <cellStyle name="Calculation 31 2 3" xfId="658"/>
    <cellStyle name="Calculation 31 3" xfId="659"/>
    <cellStyle name="Calculation 31 4" xfId="660"/>
    <cellStyle name="Calculation 32" xfId="661"/>
    <cellStyle name="Calculation 32 2" xfId="662"/>
    <cellStyle name="Calculation 32 2 2" xfId="663"/>
    <cellStyle name="Calculation 32 2 3" xfId="664"/>
    <cellStyle name="Calculation 32 3" xfId="665"/>
    <cellStyle name="Calculation 32 4" xfId="666"/>
    <cellStyle name="Calculation 33" xfId="667"/>
    <cellStyle name="Calculation 33 2" xfId="668"/>
    <cellStyle name="Calculation 33 3" xfId="669"/>
    <cellStyle name="Calculation 34" xfId="670"/>
    <cellStyle name="Calculation 34 2" xfId="671"/>
    <cellStyle name="Calculation 34 3" xfId="672"/>
    <cellStyle name="Calculation 35" xfId="673"/>
    <cellStyle name="Calculation 35 2" xfId="674"/>
    <cellStyle name="Calculation 35 3" xfId="675"/>
    <cellStyle name="Calculation 36" xfId="676"/>
    <cellStyle name="Calculation 36 2" xfId="677"/>
    <cellStyle name="Calculation 36 3" xfId="678"/>
    <cellStyle name="Calculation 37" xfId="679"/>
    <cellStyle name="Calculation 37 2" xfId="680"/>
    <cellStyle name="Calculation 37 3" xfId="681"/>
    <cellStyle name="Calculation 38" xfId="682"/>
    <cellStyle name="Calculation 38 2" xfId="683"/>
    <cellStyle name="Calculation 38 3" xfId="684"/>
    <cellStyle name="Calculation 39" xfId="685"/>
    <cellStyle name="Calculation 39 2" xfId="686"/>
    <cellStyle name="Calculation 39 3" xfId="687"/>
    <cellStyle name="Calculation 4" xfId="688"/>
    <cellStyle name="Calculation 4 2" xfId="689"/>
    <cellStyle name="Calculation 4 3" xfId="690"/>
    <cellStyle name="Calculation 40" xfId="691"/>
    <cellStyle name="Calculation 40 2" xfId="692"/>
    <cellStyle name="Calculation 40 3" xfId="693"/>
    <cellStyle name="Calculation 41" xfId="694"/>
    <cellStyle name="Calculation 41 2" xfId="695"/>
    <cellStyle name="Calculation 41 3" xfId="696"/>
    <cellStyle name="Calculation 42" xfId="697"/>
    <cellStyle name="Calculation 42 2" xfId="698"/>
    <cellStyle name="Calculation 42 3" xfId="699"/>
    <cellStyle name="Calculation 5" xfId="700"/>
    <cellStyle name="Calculation 5 2" xfId="701"/>
    <cellStyle name="Calculation 5 3" xfId="702"/>
    <cellStyle name="Calculation 6" xfId="703"/>
    <cellStyle name="Calculation 6 2" xfId="704"/>
    <cellStyle name="Calculation 6 3" xfId="705"/>
    <cellStyle name="Calculation 7" xfId="706"/>
    <cellStyle name="Calculation 7 2" xfId="707"/>
    <cellStyle name="Calculation 7 3" xfId="708"/>
    <cellStyle name="Calculation 8" xfId="709"/>
    <cellStyle name="Calculation 8 2" xfId="710"/>
    <cellStyle name="Calculation 8 3" xfId="711"/>
    <cellStyle name="Calculation 9" xfId="712"/>
    <cellStyle name="Calculation 9 2" xfId="713"/>
    <cellStyle name="Calculation 9 3" xfId="714"/>
    <cellStyle name="Cellule liée 2" xfId="715"/>
    <cellStyle name="Cellule liée 3" xfId="716"/>
    <cellStyle name="Check Cell 10" xfId="717"/>
    <cellStyle name="Check Cell 11" xfId="718"/>
    <cellStyle name="Check Cell 12" xfId="719"/>
    <cellStyle name="Check Cell 13" xfId="720"/>
    <cellStyle name="Check Cell 14" xfId="721"/>
    <cellStyle name="Check Cell 15" xfId="722"/>
    <cellStyle name="Check Cell 16" xfId="723"/>
    <cellStyle name="Check Cell 17" xfId="724"/>
    <cellStyle name="Check Cell 18" xfId="725"/>
    <cellStyle name="Check Cell 19" xfId="726"/>
    <cellStyle name="Check Cell 2" xfId="727"/>
    <cellStyle name="Check Cell 2 2" xfId="728"/>
    <cellStyle name="Check Cell 2 3" xfId="729"/>
    <cellStyle name="Check Cell 20" xfId="730"/>
    <cellStyle name="Check Cell 20 2" xfId="731"/>
    <cellStyle name="Check Cell 20 3" xfId="732"/>
    <cellStyle name="Check Cell 20 4" xfId="733"/>
    <cellStyle name="Check Cell 21" xfId="734"/>
    <cellStyle name="Check Cell 21 2" xfId="735"/>
    <cellStyle name="Check Cell 21 3" xfId="736"/>
    <cellStyle name="Check Cell 21 4" xfId="737"/>
    <cellStyle name="Check Cell 22" xfId="738"/>
    <cellStyle name="Check Cell 23" xfId="739"/>
    <cellStyle name="Check Cell 24" xfId="740"/>
    <cellStyle name="Check Cell 25" xfId="741"/>
    <cellStyle name="Check Cell 25 2" xfId="742"/>
    <cellStyle name="Check Cell 26" xfId="743"/>
    <cellStyle name="Check Cell 26 2" xfId="744"/>
    <cellStyle name="Check Cell 27" xfId="745"/>
    <cellStyle name="Check Cell 27 2" xfId="746"/>
    <cellStyle name="Check Cell 28" xfId="747"/>
    <cellStyle name="Check Cell 28 2" xfId="748"/>
    <cellStyle name="Check Cell 29" xfId="749"/>
    <cellStyle name="Check Cell 29 2" xfId="750"/>
    <cellStyle name="Check Cell 3" xfId="751"/>
    <cellStyle name="Check Cell 30" xfId="752"/>
    <cellStyle name="Check Cell 30 2" xfId="753"/>
    <cellStyle name="Check Cell 31" xfId="754"/>
    <cellStyle name="Check Cell 31 2" xfId="755"/>
    <cellStyle name="Check Cell 32" xfId="756"/>
    <cellStyle name="Check Cell 32 2" xfId="757"/>
    <cellStyle name="Check Cell 33" xfId="758"/>
    <cellStyle name="Check Cell 34" xfId="759"/>
    <cellStyle name="Check Cell 35" xfId="760"/>
    <cellStyle name="Check Cell 36" xfId="761"/>
    <cellStyle name="Check Cell 37" xfId="762"/>
    <cellStyle name="Check Cell 38" xfId="763"/>
    <cellStyle name="Check Cell 39" xfId="764"/>
    <cellStyle name="Check Cell 4" xfId="765"/>
    <cellStyle name="Check Cell 40" xfId="766"/>
    <cellStyle name="Check Cell 41" xfId="767"/>
    <cellStyle name="Check Cell 42" xfId="768"/>
    <cellStyle name="Check Cell 5" xfId="769"/>
    <cellStyle name="Check Cell 6" xfId="770"/>
    <cellStyle name="Check Cell 7" xfId="771"/>
    <cellStyle name="Check Cell 8" xfId="772"/>
    <cellStyle name="Check Cell 9" xfId="773"/>
    <cellStyle name="Comma" xfId="774"/>
    <cellStyle name="Comma [0]" xfId="775"/>
    <cellStyle name="Comma 10" xfId="776"/>
    <cellStyle name="Comma 10 2" xfId="777"/>
    <cellStyle name="Comma 11" xfId="778"/>
    <cellStyle name="Comma 2" xfId="779"/>
    <cellStyle name="Comma 2 2" xfId="780"/>
    <cellStyle name="Comma 4" xfId="781"/>
    <cellStyle name="Comma 5" xfId="782"/>
    <cellStyle name="Comma 7" xfId="783"/>
    <cellStyle name="Comma 7 2" xfId="784"/>
    <cellStyle name="Comma 8" xfId="785"/>
    <cellStyle name="Comma 8 2" xfId="786"/>
    <cellStyle name="Comma 9" xfId="787"/>
    <cellStyle name="Comma 9 2" xfId="788"/>
    <cellStyle name="Commentaire 2" xfId="789"/>
    <cellStyle name="Commentaire 2 2" xfId="790"/>
    <cellStyle name="Commentaire 3" xfId="791"/>
    <cellStyle name="Commentaire 3 2" xfId="792"/>
    <cellStyle name="Commentaire 4" xfId="793"/>
    <cellStyle name="Commentaire 4 2" xfId="794"/>
    <cellStyle name="Commentaire 5" xfId="795"/>
    <cellStyle name="Currency" xfId="796"/>
    <cellStyle name="Currency [0]" xfId="797"/>
    <cellStyle name="Currency 2" xfId="798"/>
    <cellStyle name="Currency2Style" xfId="799"/>
    <cellStyle name="Currency3Style" xfId="800"/>
    <cellStyle name="CurrencyGreenStyle" xfId="801"/>
    <cellStyle name="CurrencyGreenStyle 2" xfId="3411"/>
    <cellStyle name="CurrencyLabelStyle" xfId="802"/>
    <cellStyle name="CurrencyLabelStyle 2" xfId="3412"/>
    <cellStyle name="CurrencyNormalBold2Style" xfId="803"/>
    <cellStyle name="CurrencyNormalBold2Style 2" xfId="3413"/>
    <cellStyle name="CurrencyNormalBoldStyle" xfId="804"/>
    <cellStyle name="CurrencyNormalBoldStyle 2" xfId="3414"/>
    <cellStyle name="CurrencyRedBoldStyle" xfId="805"/>
    <cellStyle name="CurrencyRedBoldStyle 2" xfId="3415"/>
    <cellStyle name="CurrencyStyle" xfId="806"/>
    <cellStyle name="CurrencyYellow3Style" xfId="807"/>
    <cellStyle name="CurrencyYellowStyle" xfId="808"/>
    <cellStyle name="CurrencyYellowStyle 2" xfId="3416"/>
    <cellStyle name="dgnEditable" xfId="809"/>
    <cellStyle name="dgnLocked" xfId="810"/>
    <cellStyle name="dgnNumM" xfId="811"/>
    <cellStyle name="dgnNumM1dec" xfId="812"/>
    <cellStyle name="Emphasis 1" xfId="813"/>
    <cellStyle name="Emphasis 2" xfId="814"/>
    <cellStyle name="Emphasis 3" xfId="815"/>
    <cellStyle name="Entrée 2" xfId="816"/>
    <cellStyle name="Entrée 3" xfId="817"/>
    <cellStyle name="Euro" xfId="818"/>
    <cellStyle name="Explanatory Text 2" xfId="819"/>
    <cellStyle name="FirstCellStyle" xfId="820"/>
    <cellStyle name="Good 10" xfId="821"/>
    <cellStyle name="Good 11" xfId="822"/>
    <cellStyle name="Good 12" xfId="823"/>
    <cellStyle name="Good 13" xfId="824"/>
    <cellStyle name="Good 14" xfId="825"/>
    <cellStyle name="Good 15" xfId="826"/>
    <cellStyle name="Good 16" xfId="827"/>
    <cellStyle name="Good 17" xfId="828"/>
    <cellStyle name="Good 18" xfId="829"/>
    <cellStyle name="Good 19" xfId="830"/>
    <cellStyle name="Good 2" xfId="831"/>
    <cellStyle name="Good 2 2" xfId="832"/>
    <cellStyle name="Good 2 3" xfId="833"/>
    <cellStyle name="Good 20" xfId="834"/>
    <cellStyle name="Good 20 2" xfId="835"/>
    <cellStyle name="Good 20 3" xfId="836"/>
    <cellStyle name="Good 20 4" xfId="837"/>
    <cellStyle name="Good 21" xfId="838"/>
    <cellStyle name="Good 21 2" xfId="839"/>
    <cellStyle name="Good 21 3" xfId="840"/>
    <cellStyle name="Good 21 4" xfId="841"/>
    <cellStyle name="Good 22" xfId="842"/>
    <cellStyle name="Good 23" xfId="843"/>
    <cellStyle name="Good 24" xfId="844"/>
    <cellStyle name="Good 25" xfId="845"/>
    <cellStyle name="Good 25 2" xfId="846"/>
    <cellStyle name="Good 26" xfId="847"/>
    <cellStyle name="Good 26 2" xfId="848"/>
    <cellStyle name="Good 27" xfId="849"/>
    <cellStyle name="Good 27 2" xfId="850"/>
    <cellStyle name="Good 28" xfId="851"/>
    <cellStyle name="Good 28 2" xfId="852"/>
    <cellStyle name="Good 29" xfId="853"/>
    <cellStyle name="Good 29 2" xfId="854"/>
    <cellStyle name="Good 3" xfId="855"/>
    <cellStyle name="Good 30" xfId="856"/>
    <cellStyle name="Good 30 2" xfId="857"/>
    <cellStyle name="Good 31" xfId="858"/>
    <cellStyle name="Good 31 2" xfId="859"/>
    <cellStyle name="Good 32" xfId="860"/>
    <cellStyle name="Good 32 2" xfId="861"/>
    <cellStyle name="Good 33" xfId="862"/>
    <cellStyle name="Good 34" xfId="863"/>
    <cellStyle name="Good 35" xfId="864"/>
    <cellStyle name="Good 36" xfId="865"/>
    <cellStyle name="Good 37" xfId="866"/>
    <cellStyle name="Good 38" xfId="867"/>
    <cellStyle name="Good 39" xfId="868"/>
    <cellStyle name="Good 4" xfId="869"/>
    <cellStyle name="Good 40" xfId="870"/>
    <cellStyle name="Good 41" xfId="871"/>
    <cellStyle name="Good 42" xfId="872"/>
    <cellStyle name="Good 5" xfId="873"/>
    <cellStyle name="Good 6" xfId="874"/>
    <cellStyle name="Good 7" xfId="875"/>
    <cellStyle name="Good 8" xfId="876"/>
    <cellStyle name="Good 9" xfId="877"/>
    <cellStyle name="Heading 1 10" xfId="878"/>
    <cellStyle name="Heading 1 11" xfId="879"/>
    <cellStyle name="Heading 1 12" xfId="880"/>
    <cellStyle name="Heading 1 13" xfId="881"/>
    <cellStyle name="Heading 1 14" xfId="882"/>
    <cellStyle name="Heading 1 15" xfId="883"/>
    <cellStyle name="Heading 1 16" xfId="884"/>
    <cellStyle name="Heading 1 17" xfId="885"/>
    <cellStyle name="Heading 1 18" xfId="886"/>
    <cellStyle name="Heading 1 19" xfId="887"/>
    <cellStyle name="Heading 1 2" xfId="888"/>
    <cellStyle name="Heading 1 2 2" xfId="889"/>
    <cellStyle name="Heading 1 2 3" xfId="890"/>
    <cellStyle name="Heading 1 20" xfId="891"/>
    <cellStyle name="Heading 1 20 2" xfId="892"/>
    <cellStyle name="Heading 1 20 3" xfId="893"/>
    <cellStyle name="Heading 1 20 4" xfId="894"/>
    <cellStyle name="Heading 1 21" xfId="895"/>
    <cellStyle name="Heading 1 21 2" xfId="896"/>
    <cellStyle name="Heading 1 21 3" xfId="897"/>
    <cellStyle name="Heading 1 21 4" xfId="898"/>
    <cellStyle name="Heading 1 22" xfId="899"/>
    <cellStyle name="Heading 1 23" xfId="900"/>
    <cellStyle name="Heading 1 24" xfId="901"/>
    <cellStyle name="Heading 1 25" xfId="902"/>
    <cellStyle name="Heading 1 25 2" xfId="903"/>
    <cellStyle name="Heading 1 26" xfId="904"/>
    <cellStyle name="Heading 1 26 2" xfId="905"/>
    <cellStyle name="Heading 1 27" xfId="906"/>
    <cellStyle name="Heading 1 27 2" xfId="907"/>
    <cellStyle name="Heading 1 28" xfId="908"/>
    <cellStyle name="Heading 1 28 2" xfId="909"/>
    <cellStyle name="Heading 1 29" xfId="910"/>
    <cellStyle name="Heading 1 29 2" xfId="911"/>
    <cellStyle name="Heading 1 3" xfId="912"/>
    <cellStyle name="Heading 1 30" xfId="913"/>
    <cellStyle name="Heading 1 30 2" xfId="914"/>
    <cellStyle name="Heading 1 31" xfId="915"/>
    <cellStyle name="Heading 1 31 2" xfId="916"/>
    <cellStyle name="Heading 1 32" xfId="917"/>
    <cellStyle name="Heading 1 32 2" xfId="918"/>
    <cellStyle name="Heading 1 33" xfId="919"/>
    <cellStyle name="Heading 1 34" xfId="920"/>
    <cellStyle name="Heading 1 35" xfId="921"/>
    <cellStyle name="Heading 1 36" xfId="922"/>
    <cellStyle name="Heading 1 37" xfId="923"/>
    <cellStyle name="Heading 1 38" xfId="924"/>
    <cellStyle name="Heading 1 39" xfId="925"/>
    <cellStyle name="Heading 1 4" xfId="926"/>
    <cellStyle name="Heading 1 40" xfId="927"/>
    <cellStyle name="Heading 1 41" xfId="928"/>
    <cellStyle name="Heading 1 42" xfId="929"/>
    <cellStyle name="Heading 1 5" xfId="930"/>
    <cellStyle name="Heading 1 6" xfId="931"/>
    <cellStyle name="Heading 1 7" xfId="932"/>
    <cellStyle name="Heading 1 8" xfId="933"/>
    <cellStyle name="Heading 1 9" xfId="934"/>
    <cellStyle name="Heading 2 10" xfId="935"/>
    <cellStyle name="Heading 2 11" xfId="936"/>
    <cellStyle name="Heading 2 12" xfId="937"/>
    <cellStyle name="Heading 2 13" xfId="938"/>
    <cellStyle name="Heading 2 14" xfId="939"/>
    <cellStyle name="Heading 2 15" xfId="940"/>
    <cellStyle name="Heading 2 16" xfId="941"/>
    <cellStyle name="Heading 2 17" xfId="942"/>
    <cellStyle name="Heading 2 18" xfId="943"/>
    <cellStyle name="Heading 2 19" xfId="944"/>
    <cellStyle name="Heading 2 2" xfId="945"/>
    <cellStyle name="Heading 2 2 2" xfId="946"/>
    <cellStyle name="Heading 2 2 3" xfId="947"/>
    <cellStyle name="Heading 2 20" xfId="948"/>
    <cellStyle name="Heading 2 20 2" xfId="949"/>
    <cellStyle name="Heading 2 20 3" xfId="950"/>
    <cellStyle name="Heading 2 20 4" xfId="951"/>
    <cellStyle name="Heading 2 21" xfId="952"/>
    <cellStyle name="Heading 2 21 2" xfId="953"/>
    <cellStyle name="Heading 2 21 3" xfId="954"/>
    <cellStyle name="Heading 2 21 4" xfId="955"/>
    <cellStyle name="Heading 2 22" xfId="956"/>
    <cellStyle name="Heading 2 23" xfId="957"/>
    <cellStyle name="Heading 2 24" xfId="958"/>
    <cellStyle name="Heading 2 25" xfId="959"/>
    <cellStyle name="Heading 2 25 2" xfId="960"/>
    <cellStyle name="Heading 2 26" xfId="961"/>
    <cellStyle name="Heading 2 26 2" xfId="962"/>
    <cellStyle name="Heading 2 27" xfId="963"/>
    <cellStyle name="Heading 2 27 2" xfId="964"/>
    <cellStyle name="Heading 2 28" xfId="965"/>
    <cellStyle name="Heading 2 28 2" xfId="966"/>
    <cellStyle name="Heading 2 29" xfId="967"/>
    <cellStyle name="Heading 2 29 2" xfId="968"/>
    <cellStyle name="Heading 2 3" xfId="969"/>
    <cellStyle name="Heading 2 30" xfId="970"/>
    <cellStyle name="Heading 2 30 2" xfId="971"/>
    <cellStyle name="Heading 2 31" xfId="972"/>
    <cellStyle name="Heading 2 31 2" xfId="973"/>
    <cellStyle name="Heading 2 32" xfId="974"/>
    <cellStyle name="Heading 2 32 2" xfId="975"/>
    <cellStyle name="Heading 2 33" xfId="976"/>
    <cellStyle name="Heading 2 34" xfId="977"/>
    <cellStyle name="Heading 2 35" xfId="978"/>
    <cellStyle name="Heading 2 36" xfId="979"/>
    <cellStyle name="Heading 2 37" xfId="980"/>
    <cellStyle name="Heading 2 38" xfId="981"/>
    <cellStyle name="Heading 2 39" xfId="982"/>
    <cellStyle name="Heading 2 4" xfId="983"/>
    <cellStyle name="Heading 2 40" xfId="984"/>
    <cellStyle name="Heading 2 41" xfId="985"/>
    <cellStyle name="Heading 2 42" xfId="986"/>
    <cellStyle name="Heading 2 5" xfId="987"/>
    <cellStyle name="Heading 2 6" xfId="988"/>
    <cellStyle name="Heading 2 7" xfId="989"/>
    <cellStyle name="Heading 2 8" xfId="990"/>
    <cellStyle name="Heading 2 9" xfId="991"/>
    <cellStyle name="Heading 3 10" xfId="992"/>
    <cellStyle name="Heading 3 11" xfId="993"/>
    <cellStyle name="Heading 3 12" xfId="994"/>
    <cellStyle name="Heading 3 13" xfId="995"/>
    <cellStyle name="Heading 3 14" xfId="996"/>
    <cellStyle name="Heading 3 15" xfId="997"/>
    <cellStyle name="Heading 3 16" xfId="998"/>
    <cellStyle name="Heading 3 17" xfId="999"/>
    <cellStyle name="Heading 3 18" xfId="1000"/>
    <cellStyle name="Heading 3 19" xfId="1001"/>
    <cellStyle name="Heading 3 2" xfId="1002"/>
    <cellStyle name="Heading 3 2 2" xfId="1003"/>
    <cellStyle name="Heading 3 2 3" xfId="1004"/>
    <cellStyle name="Heading 3 20" xfId="1005"/>
    <cellStyle name="Heading 3 20 2" xfId="1006"/>
    <cellStyle name="Heading 3 20 3" xfId="1007"/>
    <cellStyle name="Heading 3 20 4" xfId="1008"/>
    <cellStyle name="Heading 3 21" xfId="1009"/>
    <cellStyle name="Heading 3 21 2" xfId="1010"/>
    <cellStyle name="Heading 3 21 3" xfId="1011"/>
    <cellStyle name="Heading 3 21 4" xfId="1012"/>
    <cellStyle name="Heading 3 22" xfId="1013"/>
    <cellStyle name="Heading 3 23" xfId="1014"/>
    <cellStyle name="Heading 3 24" xfId="1015"/>
    <cellStyle name="Heading 3 25" xfId="1016"/>
    <cellStyle name="Heading 3 25 2" xfId="1017"/>
    <cellStyle name="Heading 3 26" xfId="1018"/>
    <cellStyle name="Heading 3 26 2" xfId="1019"/>
    <cellStyle name="Heading 3 27" xfId="1020"/>
    <cellStyle name="Heading 3 27 2" xfId="1021"/>
    <cellStyle name="Heading 3 28" xfId="1022"/>
    <cellStyle name="Heading 3 28 2" xfId="1023"/>
    <cellStyle name="Heading 3 29" xfId="1024"/>
    <cellStyle name="Heading 3 29 2" xfId="1025"/>
    <cellStyle name="Heading 3 3" xfId="1026"/>
    <cellStyle name="Heading 3 30" xfId="1027"/>
    <cellStyle name="Heading 3 30 2" xfId="1028"/>
    <cellStyle name="Heading 3 31" xfId="1029"/>
    <cellStyle name="Heading 3 31 2" xfId="1030"/>
    <cellStyle name="Heading 3 32" xfId="1031"/>
    <cellStyle name="Heading 3 32 2" xfId="1032"/>
    <cellStyle name="Heading 3 33" xfId="1033"/>
    <cellStyle name="Heading 3 34" xfId="1034"/>
    <cellStyle name="Heading 3 35" xfId="1035"/>
    <cellStyle name="Heading 3 36" xfId="1036"/>
    <cellStyle name="Heading 3 37" xfId="1037"/>
    <cellStyle name="Heading 3 38" xfId="1038"/>
    <cellStyle name="Heading 3 39" xfId="1039"/>
    <cellStyle name="Heading 3 4" xfId="1040"/>
    <cellStyle name="Heading 3 40" xfId="1041"/>
    <cellStyle name="Heading 3 41" xfId="1042"/>
    <cellStyle name="Heading 3 42" xfId="1043"/>
    <cellStyle name="Heading 3 5" xfId="1044"/>
    <cellStyle name="Heading 3 6" xfId="1045"/>
    <cellStyle name="Heading 3 7" xfId="1046"/>
    <cellStyle name="Heading 3 8" xfId="1047"/>
    <cellStyle name="Heading 3 9" xfId="1048"/>
    <cellStyle name="Heading 4 10" xfId="1049"/>
    <cellStyle name="Heading 4 11" xfId="1050"/>
    <cellStyle name="Heading 4 12" xfId="1051"/>
    <cellStyle name="Heading 4 13" xfId="1052"/>
    <cellStyle name="Heading 4 14" xfId="1053"/>
    <cellStyle name="Heading 4 15" xfId="1054"/>
    <cellStyle name="Heading 4 16" xfId="1055"/>
    <cellStyle name="Heading 4 17" xfId="1056"/>
    <cellStyle name="Heading 4 18" xfId="1057"/>
    <cellStyle name="Heading 4 19" xfId="1058"/>
    <cellStyle name="Heading 4 2" xfId="1059"/>
    <cellStyle name="Heading 4 2 2" xfId="1060"/>
    <cellStyle name="Heading 4 2 3" xfId="1061"/>
    <cellStyle name="Heading 4 20" xfId="1062"/>
    <cellStyle name="Heading 4 20 2" xfId="1063"/>
    <cellStyle name="Heading 4 20 3" xfId="1064"/>
    <cellStyle name="Heading 4 20 4" xfId="1065"/>
    <cellStyle name="Heading 4 21" xfId="1066"/>
    <cellStyle name="Heading 4 21 2" xfId="1067"/>
    <cellStyle name="Heading 4 21 3" xfId="1068"/>
    <cellStyle name="Heading 4 21 4" xfId="1069"/>
    <cellStyle name="Heading 4 22" xfId="1070"/>
    <cellStyle name="Heading 4 23" xfId="1071"/>
    <cellStyle name="Heading 4 24" xfId="1072"/>
    <cellStyle name="Heading 4 25" xfId="1073"/>
    <cellStyle name="Heading 4 25 2" xfId="1074"/>
    <cellStyle name="Heading 4 26" xfId="1075"/>
    <cellStyle name="Heading 4 26 2" xfId="1076"/>
    <cellStyle name="Heading 4 27" xfId="1077"/>
    <cellStyle name="Heading 4 27 2" xfId="1078"/>
    <cellStyle name="Heading 4 28" xfId="1079"/>
    <cellStyle name="Heading 4 28 2" xfId="1080"/>
    <cellStyle name="Heading 4 29" xfId="1081"/>
    <cellStyle name="Heading 4 29 2" xfId="1082"/>
    <cellStyle name="Heading 4 3" xfId="1083"/>
    <cellStyle name="Heading 4 30" xfId="1084"/>
    <cellStyle name="Heading 4 30 2" xfId="1085"/>
    <cellStyle name="Heading 4 31" xfId="1086"/>
    <cellStyle name="Heading 4 31 2" xfId="1087"/>
    <cellStyle name="Heading 4 32" xfId="1088"/>
    <cellStyle name="Heading 4 32 2" xfId="1089"/>
    <cellStyle name="Heading 4 33" xfId="1090"/>
    <cellStyle name="Heading 4 34" xfId="1091"/>
    <cellStyle name="Heading 4 35" xfId="1092"/>
    <cellStyle name="Heading 4 36" xfId="1093"/>
    <cellStyle name="Heading 4 37" xfId="1094"/>
    <cellStyle name="Heading 4 38" xfId="1095"/>
    <cellStyle name="Heading 4 39" xfId="1096"/>
    <cellStyle name="Heading 4 4" xfId="1097"/>
    <cellStyle name="Heading 4 40" xfId="1098"/>
    <cellStyle name="Heading 4 41" xfId="1099"/>
    <cellStyle name="Heading 4 42" xfId="1100"/>
    <cellStyle name="Heading 4 5" xfId="1101"/>
    <cellStyle name="Heading 4 6" xfId="1102"/>
    <cellStyle name="Heading 4 7" xfId="1103"/>
    <cellStyle name="Heading 4 8" xfId="1104"/>
    <cellStyle name="Heading 4 9" xfId="1105"/>
    <cellStyle name="Input 10" xfId="1106"/>
    <cellStyle name="Input 10 2" xfId="1107"/>
    <cellStyle name="Input 10 3" xfId="1108"/>
    <cellStyle name="Input 11" xfId="1109"/>
    <cellStyle name="Input 11 2" xfId="1110"/>
    <cellStyle name="Input 11 3" xfId="1111"/>
    <cellStyle name="Input 12" xfId="1112"/>
    <cellStyle name="Input 12 2" xfId="1113"/>
    <cellStyle name="Input 12 3" xfId="1114"/>
    <cellStyle name="Input 13" xfId="1115"/>
    <cellStyle name="Input 13 2" xfId="1116"/>
    <cellStyle name="Input 13 3" xfId="1117"/>
    <cellStyle name="Input 14" xfId="1118"/>
    <cellStyle name="Input 14 2" xfId="1119"/>
    <cellStyle name="Input 14 3" xfId="1120"/>
    <cellStyle name="Input 15" xfId="1121"/>
    <cellStyle name="Input 15 2" xfId="1122"/>
    <cellStyle name="Input 15 3" xfId="1123"/>
    <cellStyle name="Input 16" xfId="1124"/>
    <cellStyle name="Input 16 2" xfId="1125"/>
    <cellStyle name="Input 16 3" xfId="1126"/>
    <cellStyle name="Input 17" xfId="1127"/>
    <cellStyle name="Input 17 2" xfId="1128"/>
    <cellStyle name="Input 17 3" xfId="1129"/>
    <cellStyle name="Input 18" xfId="1130"/>
    <cellStyle name="Input 18 2" xfId="1131"/>
    <cellStyle name="Input 18 3" xfId="1132"/>
    <cellStyle name="Input 19" xfId="1133"/>
    <cellStyle name="Input 19 2" xfId="1134"/>
    <cellStyle name="Input 19 3" xfId="1135"/>
    <cellStyle name="Input 2" xfId="1136"/>
    <cellStyle name="Input 2 2" xfId="1137"/>
    <cellStyle name="Input 2 2 2" xfId="1138"/>
    <cellStyle name="Input 2 2 3" xfId="1139"/>
    <cellStyle name="Input 2 3" xfId="1140"/>
    <cellStyle name="Input 2 3 2" xfId="1141"/>
    <cellStyle name="Input 2 3 3" xfId="1142"/>
    <cellStyle name="Input 2 4" xfId="1143"/>
    <cellStyle name="Input 2 5" xfId="1144"/>
    <cellStyle name="Input 20" xfId="1145"/>
    <cellStyle name="Input 20 2" xfId="1146"/>
    <cellStyle name="Input 20 2 2" xfId="1147"/>
    <cellStyle name="Input 20 2 3" xfId="1148"/>
    <cellStyle name="Input 20 3" xfId="1149"/>
    <cellStyle name="Input 20 3 2" xfId="1150"/>
    <cellStyle name="Input 20 3 3" xfId="1151"/>
    <cellStyle name="Input 20 4" xfId="1152"/>
    <cellStyle name="Input 20 4 2" xfId="1153"/>
    <cellStyle name="Input 20 4 3" xfId="1154"/>
    <cellStyle name="Input 20 5" xfId="1155"/>
    <cellStyle name="Input 20 6" xfId="1156"/>
    <cellStyle name="Input 21" xfId="1157"/>
    <cellStyle name="Input 21 2" xfId="1158"/>
    <cellStyle name="Input 21 2 2" xfId="1159"/>
    <cellStyle name="Input 21 2 3" xfId="1160"/>
    <cellStyle name="Input 21 3" xfId="1161"/>
    <cellStyle name="Input 21 3 2" xfId="1162"/>
    <cellStyle name="Input 21 3 3" xfId="1163"/>
    <cellStyle name="Input 21 4" xfId="1164"/>
    <cellStyle name="Input 21 4 2" xfId="1165"/>
    <cellStyle name="Input 21 4 3" xfId="1166"/>
    <cellStyle name="Input 21 5" xfId="1167"/>
    <cellStyle name="Input 21 6" xfId="1168"/>
    <cellStyle name="Input 22" xfId="1169"/>
    <cellStyle name="Input 22 2" xfId="1170"/>
    <cellStyle name="Input 22 3" xfId="1171"/>
    <cellStyle name="Input 23" xfId="1172"/>
    <cellStyle name="Input 23 2" xfId="1173"/>
    <cellStyle name="Input 23 3" xfId="1174"/>
    <cellStyle name="Input 24" xfId="1175"/>
    <cellStyle name="Input 24 2" xfId="1176"/>
    <cellStyle name="Input 24 3" xfId="1177"/>
    <cellStyle name="Input 25" xfId="1178"/>
    <cellStyle name="Input 25 2" xfId="1179"/>
    <cellStyle name="Input 25 2 2" xfId="1180"/>
    <cellStyle name="Input 25 2 3" xfId="1181"/>
    <cellStyle name="Input 25 3" xfId="1182"/>
    <cellStyle name="Input 25 4" xfId="1183"/>
    <cellStyle name="Input 26" xfId="1184"/>
    <cellStyle name="Input 26 2" xfId="1185"/>
    <cellStyle name="Input 26 2 2" xfId="1186"/>
    <cellStyle name="Input 26 2 3" xfId="1187"/>
    <cellStyle name="Input 26 3" xfId="1188"/>
    <cellStyle name="Input 26 4" xfId="1189"/>
    <cellStyle name="Input 27" xfId="1190"/>
    <cellStyle name="Input 27 2" xfId="1191"/>
    <cellStyle name="Input 27 2 2" xfId="1192"/>
    <cellStyle name="Input 27 2 3" xfId="1193"/>
    <cellStyle name="Input 27 3" xfId="1194"/>
    <cellStyle name="Input 27 4" xfId="1195"/>
    <cellStyle name="Input 28" xfId="1196"/>
    <cellStyle name="Input 28 2" xfId="1197"/>
    <cellStyle name="Input 28 2 2" xfId="1198"/>
    <cellStyle name="Input 28 2 3" xfId="1199"/>
    <cellStyle name="Input 28 3" xfId="1200"/>
    <cellStyle name="Input 28 4" xfId="1201"/>
    <cellStyle name="Input 29" xfId="1202"/>
    <cellStyle name="Input 29 2" xfId="1203"/>
    <cellStyle name="Input 29 2 2" xfId="1204"/>
    <cellStyle name="Input 29 2 3" xfId="1205"/>
    <cellStyle name="Input 29 3" xfId="1206"/>
    <cellStyle name="Input 29 4" xfId="1207"/>
    <cellStyle name="Input 3" xfId="1208"/>
    <cellStyle name="Input 3 2" xfId="1209"/>
    <cellStyle name="Input 3 3" xfId="1210"/>
    <cellStyle name="Input 30" xfId="1211"/>
    <cellStyle name="Input 30 2" xfId="1212"/>
    <cellStyle name="Input 30 2 2" xfId="1213"/>
    <cellStyle name="Input 30 2 3" xfId="1214"/>
    <cellStyle name="Input 30 3" xfId="1215"/>
    <cellStyle name="Input 30 4" xfId="1216"/>
    <cellStyle name="Input 31" xfId="1217"/>
    <cellStyle name="Input 31 2" xfId="1218"/>
    <cellStyle name="Input 31 2 2" xfId="1219"/>
    <cellStyle name="Input 31 2 3" xfId="1220"/>
    <cellStyle name="Input 31 3" xfId="1221"/>
    <cellStyle name="Input 31 4" xfId="1222"/>
    <cellStyle name="Input 32" xfId="1223"/>
    <cellStyle name="Input 32 2" xfId="1224"/>
    <cellStyle name="Input 32 2 2" xfId="1225"/>
    <cellStyle name="Input 32 2 3" xfId="1226"/>
    <cellStyle name="Input 32 3" xfId="1227"/>
    <cellStyle name="Input 32 4" xfId="1228"/>
    <cellStyle name="Input 33" xfId="1229"/>
    <cellStyle name="Input 33 2" xfId="1230"/>
    <cellStyle name="Input 33 3" xfId="1231"/>
    <cellStyle name="Input 34" xfId="1232"/>
    <cellStyle name="Input 34 2" xfId="1233"/>
    <cellStyle name="Input 34 3" xfId="1234"/>
    <cellStyle name="Input 35" xfId="1235"/>
    <cellStyle name="Input 35 2" xfId="1236"/>
    <cellStyle name="Input 35 3" xfId="1237"/>
    <cellStyle name="Input 36" xfId="1238"/>
    <cellStyle name="Input 36 2" xfId="1239"/>
    <cellStyle name="Input 36 3" xfId="1240"/>
    <cellStyle name="Input 37" xfId="1241"/>
    <cellStyle name="Input 37 2" xfId="1242"/>
    <cellStyle name="Input 37 3" xfId="1243"/>
    <cellStyle name="Input 38" xfId="1244"/>
    <cellStyle name="Input 38 2" xfId="1245"/>
    <cellStyle name="Input 38 3" xfId="1246"/>
    <cellStyle name="Input 39" xfId="1247"/>
    <cellStyle name="Input 39 2" xfId="1248"/>
    <cellStyle name="Input 39 3" xfId="1249"/>
    <cellStyle name="Input 4" xfId="1250"/>
    <cellStyle name="Input 4 2" xfId="1251"/>
    <cellStyle name="Input 4 3" xfId="1252"/>
    <cellStyle name="Input 40" xfId="1253"/>
    <cellStyle name="Input 40 2" xfId="1254"/>
    <cellStyle name="Input 40 3" xfId="1255"/>
    <cellStyle name="Input 41" xfId="1256"/>
    <cellStyle name="Input 41 2" xfId="1257"/>
    <cellStyle name="Input 41 3" xfId="1258"/>
    <cellStyle name="Input 42" xfId="1259"/>
    <cellStyle name="Input 42 2" xfId="1260"/>
    <cellStyle name="Input 42 3" xfId="1261"/>
    <cellStyle name="Input 5" xfId="1262"/>
    <cellStyle name="Input 5 2" xfId="1263"/>
    <cellStyle name="Input 5 3" xfId="1264"/>
    <cellStyle name="Input 6" xfId="1265"/>
    <cellStyle name="Input 6 2" xfId="1266"/>
    <cellStyle name="Input 6 3" xfId="1267"/>
    <cellStyle name="Input 7" xfId="1268"/>
    <cellStyle name="Input 7 2" xfId="1269"/>
    <cellStyle name="Input 7 3" xfId="1270"/>
    <cellStyle name="Input 8" xfId="1271"/>
    <cellStyle name="Input 8 2" xfId="1272"/>
    <cellStyle name="Input 8 3" xfId="1273"/>
    <cellStyle name="Input 9" xfId="1274"/>
    <cellStyle name="Input 9 2" xfId="1275"/>
    <cellStyle name="Input 9 3" xfId="1276"/>
    <cellStyle name="Insatisfaisant 2" xfId="1277"/>
    <cellStyle name="Insatisfaisant 3" xfId="1278"/>
    <cellStyle name="LabelStyle" xfId="1279"/>
    <cellStyle name="Ligne detail" xfId="1280"/>
    <cellStyle name="Linked Cell 10" xfId="1281"/>
    <cellStyle name="Linked Cell 11" xfId="1282"/>
    <cellStyle name="Linked Cell 12" xfId="1283"/>
    <cellStyle name="Linked Cell 13" xfId="1284"/>
    <cellStyle name="Linked Cell 14" xfId="1285"/>
    <cellStyle name="Linked Cell 15" xfId="1286"/>
    <cellStyle name="Linked Cell 16" xfId="1287"/>
    <cellStyle name="Linked Cell 17" xfId="1288"/>
    <cellStyle name="Linked Cell 18" xfId="1289"/>
    <cellStyle name="Linked Cell 19" xfId="1290"/>
    <cellStyle name="Linked Cell 2" xfId="1291"/>
    <cellStyle name="Linked Cell 2 2" xfId="1292"/>
    <cellStyle name="Linked Cell 2 3" xfId="1293"/>
    <cellStyle name="Linked Cell 20" xfId="1294"/>
    <cellStyle name="Linked Cell 20 2" xfId="1295"/>
    <cellStyle name="Linked Cell 20 3" xfId="1296"/>
    <cellStyle name="Linked Cell 20 4" xfId="1297"/>
    <cellStyle name="Linked Cell 21" xfId="1298"/>
    <cellStyle name="Linked Cell 21 2" xfId="1299"/>
    <cellStyle name="Linked Cell 21 3" xfId="1300"/>
    <cellStyle name="Linked Cell 21 4" xfId="1301"/>
    <cellStyle name="Linked Cell 22" xfId="1302"/>
    <cellStyle name="Linked Cell 23" xfId="1303"/>
    <cellStyle name="Linked Cell 24" xfId="1304"/>
    <cellStyle name="Linked Cell 25" xfId="1305"/>
    <cellStyle name="Linked Cell 25 2" xfId="1306"/>
    <cellStyle name="Linked Cell 26" xfId="1307"/>
    <cellStyle name="Linked Cell 26 2" xfId="1308"/>
    <cellStyle name="Linked Cell 27" xfId="1309"/>
    <cellStyle name="Linked Cell 27 2" xfId="1310"/>
    <cellStyle name="Linked Cell 28" xfId="1311"/>
    <cellStyle name="Linked Cell 28 2" xfId="1312"/>
    <cellStyle name="Linked Cell 29" xfId="1313"/>
    <cellStyle name="Linked Cell 29 2" xfId="1314"/>
    <cellStyle name="Linked Cell 3" xfId="1315"/>
    <cellStyle name="Linked Cell 30" xfId="1316"/>
    <cellStyle name="Linked Cell 30 2" xfId="1317"/>
    <cellStyle name="Linked Cell 31" xfId="1318"/>
    <cellStyle name="Linked Cell 31 2" xfId="1319"/>
    <cellStyle name="Linked Cell 32" xfId="1320"/>
    <cellStyle name="Linked Cell 32 2" xfId="1321"/>
    <cellStyle name="Linked Cell 33" xfId="1322"/>
    <cellStyle name="Linked Cell 34" xfId="1323"/>
    <cellStyle name="Linked Cell 35" xfId="1324"/>
    <cellStyle name="Linked Cell 36" xfId="1325"/>
    <cellStyle name="Linked Cell 37" xfId="1326"/>
    <cellStyle name="Linked Cell 38" xfId="1327"/>
    <cellStyle name="Linked Cell 39" xfId="1328"/>
    <cellStyle name="Linked Cell 4" xfId="1329"/>
    <cellStyle name="Linked Cell 40" xfId="1330"/>
    <cellStyle name="Linked Cell 41" xfId="1331"/>
    <cellStyle name="Linked Cell 42" xfId="1332"/>
    <cellStyle name="Linked Cell 5" xfId="1333"/>
    <cellStyle name="Linked Cell 6" xfId="1334"/>
    <cellStyle name="Linked Cell 7" xfId="1335"/>
    <cellStyle name="Linked Cell 8" xfId="1336"/>
    <cellStyle name="Linked Cell 9" xfId="1337"/>
    <cellStyle name="MainBilanBoldLabelStyle" xfId="1338"/>
    <cellStyle name="MainBilanLabelStyle" xfId="1339"/>
    <cellStyle name="Milliers 10" xfId="1340"/>
    <cellStyle name="Milliers 11" xfId="1341"/>
    <cellStyle name="Milliers 12" xfId="1342"/>
    <cellStyle name="Milliers 13" xfId="1343"/>
    <cellStyle name="Milliers 2" xfId="1344"/>
    <cellStyle name="Milliers 2 2" xfId="1345"/>
    <cellStyle name="Milliers 2 3" xfId="1346"/>
    <cellStyle name="Milliers 3" xfId="1347"/>
    <cellStyle name="Milliers 3 2" xfId="1348"/>
    <cellStyle name="Milliers 4" xfId="1349"/>
    <cellStyle name="Milliers 4 2" xfId="1350"/>
    <cellStyle name="Milliers 5" xfId="1351"/>
    <cellStyle name="Milliers 5 2" xfId="1352"/>
    <cellStyle name="Milliers 6" xfId="1353"/>
    <cellStyle name="Milliers 7" xfId="1354"/>
    <cellStyle name="Milliers 7 2" xfId="1355"/>
    <cellStyle name="Milliers 8" xfId="1356"/>
    <cellStyle name="Milliers 8 2" xfId="1357"/>
    <cellStyle name="Milliers 9" xfId="1358"/>
    <cellStyle name="Monétaire" xfId="1" builtinId="4"/>
    <cellStyle name="Monétaire 2" xfId="1359"/>
    <cellStyle name="Monétaire 3" xfId="1360"/>
    <cellStyle name="Monétaire 3 2" xfId="1361"/>
    <cellStyle name="Monétaire 4" xfId="1362"/>
    <cellStyle name="Monétaire 5" xfId="1363"/>
    <cellStyle name="Neutral 10" xfId="1364"/>
    <cellStyle name="Neutral 11" xfId="1365"/>
    <cellStyle name="Neutral 12" xfId="1366"/>
    <cellStyle name="Neutral 13" xfId="1367"/>
    <cellStyle name="Neutral 14" xfId="1368"/>
    <cellStyle name="Neutral 15" xfId="1369"/>
    <cellStyle name="Neutral 16" xfId="1370"/>
    <cellStyle name="Neutral 17" xfId="1371"/>
    <cellStyle name="Neutral 18" xfId="1372"/>
    <cellStyle name="Neutral 19" xfId="1373"/>
    <cellStyle name="Neutral 2" xfId="1374"/>
    <cellStyle name="Neutral 2 2" xfId="1375"/>
    <cellStyle name="Neutral 2 3" xfId="1376"/>
    <cellStyle name="Neutral 20" xfId="1377"/>
    <cellStyle name="Neutral 20 2" xfId="1378"/>
    <cellStyle name="Neutral 20 3" xfId="1379"/>
    <cellStyle name="Neutral 20 4" xfId="1380"/>
    <cellStyle name="Neutral 21" xfId="1381"/>
    <cellStyle name="Neutral 21 2" xfId="1382"/>
    <cellStyle name="Neutral 21 3" xfId="1383"/>
    <cellStyle name="Neutral 21 4" xfId="1384"/>
    <cellStyle name="Neutral 22" xfId="1385"/>
    <cellStyle name="Neutral 23" xfId="1386"/>
    <cellStyle name="Neutral 24" xfId="1387"/>
    <cellStyle name="Neutral 25" xfId="1388"/>
    <cellStyle name="Neutral 25 2" xfId="1389"/>
    <cellStyle name="Neutral 26" xfId="1390"/>
    <cellStyle name="Neutral 26 2" xfId="1391"/>
    <cellStyle name="Neutral 27" xfId="1392"/>
    <cellStyle name="Neutral 27 2" xfId="1393"/>
    <cellStyle name="Neutral 28" xfId="1394"/>
    <cellStyle name="Neutral 28 2" xfId="1395"/>
    <cellStyle name="Neutral 29" xfId="1396"/>
    <cellStyle name="Neutral 29 2" xfId="1397"/>
    <cellStyle name="Neutral 3" xfId="1398"/>
    <cellStyle name="Neutral 30" xfId="1399"/>
    <cellStyle name="Neutral 30 2" xfId="1400"/>
    <cellStyle name="Neutral 31" xfId="1401"/>
    <cellStyle name="Neutral 31 2" xfId="1402"/>
    <cellStyle name="Neutral 32" xfId="1403"/>
    <cellStyle name="Neutral 32 2" xfId="1404"/>
    <cellStyle name="Neutral 33" xfId="1405"/>
    <cellStyle name="Neutral 34" xfId="1406"/>
    <cellStyle name="Neutral 35" xfId="1407"/>
    <cellStyle name="Neutral 36" xfId="1408"/>
    <cellStyle name="Neutral 37" xfId="1409"/>
    <cellStyle name="Neutral 38" xfId="1410"/>
    <cellStyle name="Neutral 39" xfId="1411"/>
    <cellStyle name="Neutral 4" xfId="1412"/>
    <cellStyle name="Neutral 40" xfId="1413"/>
    <cellStyle name="Neutral 41" xfId="1414"/>
    <cellStyle name="Neutral 42" xfId="1415"/>
    <cellStyle name="Neutral 5" xfId="1416"/>
    <cellStyle name="Neutral 6" xfId="1417"/>
    <cellStyle name="Neutral 7" xfId="1418"/>
    <cellStyle name="Neutral 8" xfId="1419"/>
    <cellStyle name="Neutral 9" xfId="1420"/>
    <cellStyle name="Neutre 2" xfId="1421"/>
    <cellStyle name="Neutre 3" xfId="1422"/>
    <cellStyle name="Normal" xfId="0" builtinId="0"/>
    <cellStyle name="Normal 10" xfId="1423"/>
    <cellStyle name="Normal 10 2" xfId="1424"/>
    <cellStyle name="Normal 11" xfId="1425"/>
    <cellStyle name="Normal 11 2" xfId="1426"/>
    <cellStyle name="Normal 12" xfId="1427"/>
    <cellStyle name="Normal 13" xfId="1428"/>
    <cellStyle name="Normal 14" xfId="1429"/>
    <cellStyle name="Normal 15" xfId="1430"/>
    <cellStyle name="Normal 16" xfId="1431"/>
    <cellStyle name="Normal 17" xfId="1432"/>
    <cellStyle name="Normal 18" xfId="1433"/>
    <cellStyle name="Normal 19" xfId="1434"/>
    <cellStyle name="Normal 2" xfId="2"/>
    <cellStyle name="Normal 2 2" xfId="1435"/>
    <cellStyle name="Normal 2 3" xfId="1436"/>
    <cellStyle name="Normal 2 4" xfId="3410"/>
    <cellStyle name="Normal 2 5" xfId="4"/>
    <cellStyle name="Normal 20" xfId="1437"/>
    <cellStyle name="Normal 3" xfId="1438"/>
    <cellStyle name="Normal 3 2" xfId="1439"/>
    <cellStyle name="Normal 3 3" xfId="1440"/>
    <cellStyle name="Normal 30" xfId="1441"/>
    <cellStyle name="Normal 4" xfId="1442"/>
    <cellStyle name="Normal 4 2" xfId="1443"/>
    <cellStyle name="Normal 5" xfId="1444"/>
    <cellStyle name="Normal 5 2" xfId="1445"/>
    <cellStyle name="Normal 6" xfId="1446"/>
    <cellStyle name="Normal 6 2" xfId="1447"/>
    <cellStyle name="Normal 7" xfId="1448"/>
    <cellStyle name="Normal 8" xfId="1449"/>
    <cellStyle name="Normal 8 2" xfId="1450"/>
    <cellStyle name="Normal 9" xfId="1451"/>
    <cellStyle name="Normal 9 2" xfId="1452"/>
    <cellStyle name="Note 10" xfId="1453"/>
    <cellStyle name="Note 10 2" xfId="1454"/>
    <cellStyle name="Note 10 3" xfId="1455"/>
    <cellStyle name="Note 11" xfId="1456"/>
    <cellStyle name="Note 11 2" xfId="1457"/>
    <cellStyle name="Note 11 3" xfId="1458"/>
    <cellStyle name="Note 12" xfId="1459"/>
    <cellStyle name="Note 12 2" xfId="1460"/>
    <cellStyle name="Note 12 3" xfId="1461"/>
    <cellStyle name="Note 13" xfId="1462"/>
    <cellStyle name="Note 13 2" xfId="1463"/>
    <cellStyle name="Note 13 3" xfId="1464"/>
    <cellStyle name="Note 14" xfId="1465"/>
    <cellStyle name="Note 14 2" xfId="1466"/>
    <cellStyle name="Note 14 3" xfId="1467"/>
    <cellStyle name="Note 15" xfId="1468"/>
    <cellStyle name="Note 15 2" xfId="1469"/>
    <cellStyle name="Note 15 3" xfId="1470"/>
    <cellStyle name="Note 16" xfId="1471"/>
    <cellStyle name="Note 16 2" xfId="1472"/>
    <cellStyle name="Note 16 3" xfId="1473"/>
    <cellStyle name="Note 17" xfId="1474"/>
    <cellStyle name="Note 17 2" xfId="1475"/>
    <cellStyle name="Note 17 3" xfId="1476"/>
    <cellStyle name="Note 18" xfId="1477"/>
    <cellStyle name="Note 18 2" xfId="1478"/>
    <cellStyle name="Note 18 3" xfId="1479"/>
    <cellStyle name="Note 19" xfId="1480"/>
    <cellStyle name="Note 19 2" xfId="1481"/>
    <cellStyle name="Note 19 3" xfId="1482"/>
    <cellStyle name="Note 2" xfId="1483"/>
    <cellStyle name="Note 2 2" xfId="1484"/>
    <cellStyle name="Note 2 2 2" xfId="1485"/>
    <cellStyle name="Note 2 2 3" xfId="1486"/>
    <cellStyle name="Note 2 3" xfId="1487"/>
    <cellStyle name="Note 2 3 2" xfId="1488"/>
    <cellStyle name="Note 2 3 3" xfId="1489"/>
    <cellStyle name="Note 2 4" xfId="1490"/>
    <cellStyle name="Note 2 5" xfId="1491"/>
    <cellStyle name="Note 20" xfId="1492"/>
    <cellStyle name="Note 20 2" xfId="1493"/>
    <cellStyle name="Note 20 2 2" xfId="1494"/>
    <cellStyle name="Note 20 2 3" xfId="1495"/>
    <cellStyle name="Note 20 3" xfId="1496"/>
    <cellStyle name="Note 20 3 2" xfId="1497"/>
    <cellStyle name="Note 20 3 3" xfId="1498"/>
    <cellStyle name="Note 20 4" xfId="1499"/>
    <cellStyle name="Note 20 4 2" xfId="1500"/>
    <cellStyle name="Note 20 4 3" xfId="1501"/>
    <cellStyle name="Note 20 5" xfId="1502"/>
    <cellStyle name="Note 20 6" xfId="1503"/>
    <cellStyle name="Note 21" xfId="1504"/>
    <cellStyle name="Note 21 2" xfId="1505"/>
    <cellStyle name="Note 21 2 2" xfId="1506"/>
    <cellStyle name="Note 21 2 3" xfId="1507"/>
    <cellStyle name="Note 21 3" xfId="1508"/>
    <cellStyle name="Note 21 3 2" xfId="1509"/>
    <cellStyle name="Note 21 3 3" xfId="1510"/>
    <cellStyle name="Note 21 4" xfId="1511"/>
    <cellStyle name="Note 21 4 2" xfId="1512"/>
    <cellStyle name="Note 21 4 3" xfId="1513"/>
    <cellStyle name="Note 21 5" xfId="1514"/>
    <cellStyle name="Note 21 6" xfId="1515"/>
    <cellStyle name="Note 22" xfId="1516"/>
    <cellStyle name="Note 22 2" xfId="1517"/>
    <cellStyle name="Note 22 3" xfId="1518"/>
    <cellStyle name="Note 23" xfId="1519"/>
    <cellStyle name="Note 23 2" xfId="1520"/>
    <cellStyle name="Note 23 3" xfId="1521"/>
    <cellStyle name="Note 24" xfId="1522"/>
    <cellStyle name="Note 24 2" xfId="1523"/>
    <cellStyle name="Note 24 3" xfId="1524"/>
    <cellStyle name="Note 25" xfId="1525"/>
    <cellStyle name="Note 25 2" xfId="1526"/>
    <cellStyle name="Note 25 2 2" xfId="1527"/>
    <cellStyle name="Note 25 2 3" xfId="1528"/>
    <cellStyle name="Note 25 3" xfId="1529"/>
    <cellStyle name="Note 25 4" xfId="1530"/>
    <cellStyle name="Note 26" xfId="1531"/>
    <cellStyle name="Note 26 2" xfId="1532"/>
    <cellStyle name="Note 26 2 2" xfId="1533"/>
    <cellStyle name="Note 26 2 3" xfId="1534"/>
    <cellStyle name="Note 26 3" xfId="1535"/>
    <cellStyle name="Note 26 4" xfId="1536"/>
    <cellStyle name="Note 27" xfId="1537"/>
    <cellStyle name="Note 27 2" xfId="1538"/>
    <cellStyle name="Note 27 2 2" xfId="1539"/>
    <cellStyle name="Note 27 2 3" xfId="1540"/>
    <cellStyle name="Note 27 3" xfId="1541"/>
    <cellStyle name="Note 27 4" xfId="1542"/>
    <cellStyle name="Note 28" xfId="1543"/>
    <cellStyle name="Note 28 2" xfId="1544"/>
    <cellStyle name="Note 28 2 2" xfId="1545"/>
    <cellStyle name="Note 28 2 3" xfId="1546"/>
    <cellStyle name="Note 28 3" xfId="1547"/>
    <cellStyle name="Note 28 4" xfId="1548"/>
    <cellStyle name="Note 29" xfId="1549"/>
    <cellStyle name="Note 29 2" xfId="1550"/>
    <cellStyle name="Note 29 2 2" xfId="1551"/>
    <cellStyle name="Note 29 2 3" xfId="1552"/>
    <cellStyle name="Note 29 3" xfId="1553"/>
    <cellStyle name="Note 29 4" xfId="1554"/>
    <cellStyle name="Note 3" xfId="1555"/>
    <cellStyle name="Note 3 2" xfId="1556"/>
    <cellStyle name="Note 3 3" xfId="1557"/>
    <cellStyle name="Note 30" xfId="1558"/>
    <cellStyle name="Note 30 2" xfId="1559"/>
    <cellStyle name="Note 30 2 2" xfId="1560"/>
    <cellStyle name="Note 30 2 3" xfId="1561"/>
    <cellStyle name="Note 30 3" xfId="1562"/>
    <cellStyle name="Note 30 4" xfId="1563"/>
    <cellStyle name="Note 31" xfId="1564"/>
    <cellStyle name="Note 31 2" xfId="1565"/>
    <cellStyle name="Note 31 2 2" xfId="1566"/>
    <cellStyle name="Note 31 2 3" xfId="1567"/>
    <cellStyle name="Note 31 3" xfId="1568"/>
    <cellStyle name="Note 31 4" xfId="1569"/>
    <cellStyle name="Note 32" xfId="1570"/>
    <cellStyle name="Note 32 2" xfId="1571"/>
    <cellStyle name="Note 32 2 2" xfId="1572"/>
    <cellStyle name="Note 32 2 3" xfId="1573"/>
    <cellStyle name="Note 32 3" xfId="1574"/>
    <cellStyle name="Note 32 4" xfId="1575"/>
    <cellStyle name="Note 33" xfId="1576"/>
    <cellStyle name="Note 33 2" xfId="1577"/>
    <cellStyle name="Note 33 3" xfId="1578"/>
    <cellStyle name="Note 34" xfId="1579"/>
    <cellStyle name="Note 34 2" xfId="1580"/>
    <cellStyle name="Note 34 3" xfId="1581"/>
    <cellStyle name="Note 35" xfId="1582"/>
    <cellStyle name="Note 35 2" xfId="1583"/>
    <cellStyle name="Note 35 3" xfId="1584"/>
    <cellStyle name="Note 36" xfId="1585"/>
    <cellStyle name="Note 36 2" xfId="1586"/>
    <cellStyle name="Note 36 3" xfId="1587"/>
    <cellStyle name="Note 37" xfId="1588"/>
    <cellStyle name="Note 37 2" xfId="1589"/>
    <cellStyle name="Note 37 3" xfId="1590"/>
    <cellStyle name="Note 38" xfId="1591"/>
    <cellStyle name="Note 38 2" xfId="1592"/>
    <cellStyle name="Note 38 3" xfId="1593"/>
    <cellStyle name="Note 39" xfId="1594"/>
    <cellStyle name="Note 39 2" xfId="1595"/>
    <cellStyle name="Note 39 3" xfId="1596"/>
    <cellStyle name="Note 4" xfId="1597"/>
    <cellStyle name="Note 4 2" xfId="1598"/>
    <cellStyle name="Note 4 3" xfId="1599"/>
    <cellStyle name="Note 40" xfId="1600"/>
    <cellStyle name="Note 40 2" xfId="1601"/>
    <cellStyle name="Note 40 3" xfId="1602"/>
    <cellStyle name="Note 41" xfId="1603"/>
    <cellStyle name="Note 41 2" xfId="1604"/>
    <cellStyle name="Note 41 3" xfId="1605"/>
    <cellStyle name="Note 42" xfId="1606"/>
    <cellStyle name="Note 42 2" xfId="1607"/>
    <cellStyle name="Note 42 3" xfId="1608"/>
    <cellStyle name="Note 5" xfId="1609"/>
    <cellStyle name="Note 5 2" xfId="1610"/>
    <cellStyle name="Note 5 3" xfId="1611"/>
    <cellStyle name="Note 6" xfId="1612"/>
    <cellStyle name="Note 6 2" xfId="1613"/>
    <cellStyle name="Note 6 3" xfId="1614"/>
    <cellStyle name="Note 7" xfId="1615"/>
    <cellStyle name="Note 7 2" xfId="1616"/>
    <cellStyle name="Note 7 3" xfId="1617"/>
    <cellStyle name="Note 8" xfId="1618"/>
    <cellStyle name="Note 8 2" xfId="1619"/>
    <cellStyle name="Note 8 3" xfId="1620"/>
    <cellStyle name="Note 9" xfId="1621"/>
    <cellStyle name="Note 9 2" xfId="1622"/>
    <cellStyle name="Note 9 3" xfId="1623"/>
    <cellStyle name="Output 10" xfId="1624"/>
    <cellStyle name="Output 10 2" xfId="1625"/>
    <cellStyle name="Output 10 3" xfId="1626"/>
    <cellStyle name="Output 11" xfId="1627"/>
    <cellStyle name="Output 11 2" xfId="1628"/>
    <cellStyle name="Output 11 3" xfId="1629"/>
    <cellStyle name="Output 12" xfId="1630"/>
    <cellStyle name="Output 12 2" xfId="1631"/>
    <cellStyle name="Output 12 3" xfId="1632"/>
    <cellStyle name="Output 13" xfId="1633"/>
    <cellStyle name="Output 13 2" xfId="1634"/>
    <cellStyle name="Output 13 3" xfId="1635"/>
    <cellStyle name="Output 14" xfId="1636"/>
    <cellStyle name="Output 14 2" xfId="1637"/>
    <cellStyle name="Output 14 3" xfId="1638"/>
    <cellStyle name="Output 15" xfId="1639"/>
    <cellStyle name="Output 15 2" xfId="1640"/>
    <cellStyle name="Output 15 3" xfId="1641"/>
    <cellStyle name="Output 16" xfId="1642"/>
    <cellStyle name="Output 16 2" xfId="1643"/>
    <cellStyle name="Output 16 3" xfId="1644"/>
    <cellStyle name="Output 17" xfId="1645"/>
    <cellStyle name="Output 17 2" xfId="1646"/>
    <cellStyle name="Output 17 3" xfId="1647"/>
    <cellStyle name="Output 18" xfId="1648"/>
    <cellStyle name="Output 18 2" xfId="1649"/>
    <cellStyle name="Output 18 3" xfId="1650"/>
    <cellStyle name="Output 19" xfId="1651"/>
    <cellStyle name="Output 19 2" xfId="1652"/>
    <cellStyle name="Output 19 3" xfId="1653"/>
    <cellStyle name="Output 2" xfId="1654"/>
    <cellStyle name="Output 2 2" xfId="1655"/>
    <cellStyle name="Output 2 2 2" xfId="1656"/>
    <cellStyle name="Output 2 2 3" xfId="1657"/>
    <cellStyle name="Output 2 3" xfId="1658"/>
    <cellStyle name="Output 2 3 2" xfId="1659"/>
    <cellStyle name="Output 2 3 3" xfId="1660"/>
    <cellStyle name="Output 2 4" xfId="1661"/>
    <cellStyle name="Output 2 5" xfId="1662"/>
    <cellStyle name="Output 20" xfId="1663"/>
    <cellStyle name="Output 20 2" xfId="1664"/>
    <cellStyle name="Output 20 2 2" xfId="1665"/>
    <cellStyle name="Output 20 2 3" xfId="1666"/>
    <cellStyle name="Output 20 3" xfId="1667"/>
    <cellStyle name="Output 20 3 2" xfId="1668"/>
    <cellStyle name="Output 20 3 3" xfId="1669"/>
    <cellStyle name="Output 20 4" xfId="1670"/>
    <cellStyle name="Output 20 4 2" xfId="1671"/>
    <cellStyle name="Output 20 4 3" xfId="1672"/>
    <cellStyle name="Output 20 5" xfId="1673"/>
    <cellStyle name="Output 20 6" xfId="1674"/>
    <cellStyle name="Output 21" xfId="1675"/>
    <cellStyle name="Output 21 2" xfId="1676"/>
    <cellStyle name="Output 21 2 2" xfId="1677"/>
    <cellStyle name="Output 21 2 3" xfId="1678"/>
    <cellStyle name="Output 21 3" xfId="1679"/>
    <cellStyle name="Output 21 3 2" xfId="1680"/>
    <cellStyle name="Output 21 3 3" xfId="1681"/>
    <cellStyle name="Output 21 4" xfId="1682"/>
    <cellStyle name="Output 21 4 2" xfId="1683"/>
    <cellStyle name="Output 21 4 3" xfId="1684"/>
    <cellStyle name="Output 21 5" xfId="1685"/>
    <cellStyle name="Output 21 6" xfId="1686"/>
    <cellStyle name="Output 22" xfId="1687"/>
    <cellStyle name="Output 22 2" xfId="1688"/>
    <cellStyle name="Output 22 3" xfId="1689"/>
    <cellStyle name="Output 23" xfId="1690"/>
    <cellStyle name="Output 23 2" xfId="1691"/>
    <cellStyle name="Output 23 3" xfId="1692"/>
    <cellStyle name="Output 24" xfId="1693"/>
    <cellStyle name="Output 24 2" xfId="1694"/>
    <cellStyle name="Output 24 3" xfId="1695"/>
    <cellStyle name="Output 25" xfId="1696"/>
    <cellStyle name="Output 25 2" xfId="1697"/>
    <cellStyle name="Output 25 2 2" xfId="1698"/>
    <cellStyle name="Output 25 2 3" xfId="1699"/>
    <cellStyle name="Output 25 3" xfId="1700"/>
    <cellStyle name="Output 25 4" xfId="1701"/>
    <cellStyle name="Output 26" xfId="1702"/>
    <cellStyle name="Output 26 2" xfId="1703"/>
    <cellStyle name="Output 26 2 2" xfId="1704"/>
    <cellStyle name="Output 26 2 3" xfId="1705"/>
    <cellStyle name="Output 26 3" xfId="1706"/>
    <cellStyle name="Output 26 4" xfId="1707"/>
    <cellStyle name="Output 27" xfId="1708"/>
    <cellStyle name="Output 27 2" xfId="1709"/>
    <cellStyle name="Output 27 2 2" xfId="1710"/>
    <cellStyle name="Output 27 2 3" xfId="1711"/>
    <cellStyle name="Output 27 3" xfId="1712"/>
    <cellStyle name="Output 27 4" xfId="1713"/>
    <cellStyle name="Output 28" xfId="1714"/>
    <cellStyle name="Output 28 2" xfId="1715"/>
    <cellStyle name="Output 28 2 2" xfId="1716"/>
    <cellStyle name="Output 28 2 3" xfId="1717"/>
    <cellStyle name="Output 28 3" xfId="1718"/>
    <cellStyle name="Output 28 4" xfId="1719"/>
    <cellStyle name="Output 29" xfId="1720"/>
    <cellStyle name="Output 29 2" xfId="1721"/>
    <cellStyle name="Output 29 2 2" xfId="1722"/>
    <cellStyle name="Output 29 2 3" xfId="1723"/>
    <cellStyle name="Output 29 3" xfId="1724"/>
    <cellStyle name="Output 29 4" xfId="1725"/>
    <cellStyle name="Output 3" xfId="1726"/>
    <cellStyle name="Output 3 2" xfId="1727"/>
    <cellStyle name="Output 3 3" xfId="1728"/>
    <cellStyle name="Output 30" xfId="1729"/>
    <cellStyle name="Output 30 2" xfId="1730"/>
    <cellStyle name="Output 30 2 2" xfId="1731"/>
    <cellStyle name="Output 30 2 3" xfId="1732"/>
    <cellStyle name="Output 30 3" xfId="1733"/>
    <cellStyle name="Output 30 4" xfId="1734"/>
    <cellStyle name="Output 31" xfId="1735"/>
    <cellStyle name="Output 31 2" xfId="1736"/>
    <cellStyle name="Output 31 2 2" xfId="1737"/>
    <cellStyle name="Output 31 2 3" xfId="1738"/>
    <cellStyle name="Output 31 3" xfId="1739"/>
    <cellStyle name="Output 31 4" xfId="1740"/>
    <cellStyle name="Output 32" xfId="1741"/>
    <cellStyle name="Output 32 2" xfId="1742"/>
    <cellStyle name="Output 32 2 2" xfId="1743"/>
    <cellStyle name="Output 32 2 3" xfId="1744"/>
    <cellStyle name="Output 32 3" xfId="1745"/>
    <cellStyle name="Output 32 4" xfId="1746"/>
    <cellStyle name="Output 33" xfId="1747"/>
    <cellStyle name="Output 33 2" xfId="1748"/>
    <cellStyle name="Output 33 3" xfId="1749"/>
    <cellStyle name="Output 34" xfId="1750"/>
    <cellStyle name="Output 34 2" xfId="1751"/>
    <cellStyle name="Output 34 3" xfId="1752"/>
    <cellStyle name="Output 35" xfId="1753"/>
    <cellStyle name="Output 35 2" xfId="1754"/>
    <cellStyle name="Output 35 3" xfId="1755"/>
    <cellStyle name="Output 36" xfId="1756"/>
    <cellStyle name="Output 36 2" xfId="1757"/>
    <cellStyle name="Output 36 3" xfId="1758"/>
    <cellStyle name="Output 37" xfId="1759"/>
    <cellStyle name="Output 37 2" xfId="1760"/>
    <cellStyle name="Output 37 3" xfId="1761"/>
    <cellStyle name="Output 38" xfId="1762"/>
    <cellStyle name="Output 38 2" xfId="1763"/>
    <cellStyle name="Output 38 3" xfId="1764"/>
    <cellStyle name="Output 39" xfId="1765"/>
    <cellStyle name="Output 39 2" xfId="1766"/>
    <cellStyle name="Output 39 3" xfId="1767"/>
    <cellStyle name="Output 4" xfId="1768"/>
    <cellStyle name="Output 4 2" xfId="1769"/>
    <cellStyle name="Output 4 3" xfId="1770"/>
    <cellStyle name="Output 40" xfId="1771"/>
    <cellStyle name="Output 40 2" xfId="1772"/>
    <cellStyle name="Output 40 3" xfId="1773"/>
    <cellStyle name="Output 41" xfId="1774"/>
    <cellStyle name="Output 41 2" xfId="1775"/>
    <cellStyle name="Output 41 3" xfId="1776"/>
    <cellStyle name="Output 42" xfId="1777"/>
    <cellStyle name="Output 42 2" xfId="1778"/>
    <cellStyle name="Output 42 3" xfId="1779"/>
    <cellStyle name="Output 5" xfId="1780"/>
    <cellStyle name="Output 5 2" xfId="1781"/>
    <cellStyle name="Output 5 3" xfId="1782"/>
    <cellStyle name="Output 6" xfId="1783"/>
    <cellStyle name="Output 6 2" xfId="1784"/>
    <cellStyle name="Output 6 3" xfId="1785"/>
    <cellStyle name="Output 7" xfId="1786"/>
    <cellStyle name="Output 7 2" xfId="1787"/>
    <cellStyle name="Output 7 3" xfId="1788"/>
    <cellStyle name="Output 8" xfId="1789"/>
    <cellStyle name="Output 8 2" xfId="1790"/>
    <cellStyle name="Output 8 3" xfId="1791"/>
    <cellStyle name="Output 9" xfId="1792"/>
    <cellStyle name="Output 9 2" xfId="1793"/>
    <cellStyle name="Output 9 3" xfId="1794"/>
    <cellStyle name="Percent" xfId="1795"/>
    <cellStyle name="Percent 2" xfId="1796"/>
    <cellStyle name="Percent 2 10" xfId="1797"/>
    <cellStyle name="Percent 2 10 10" xfId="1798"/>
    <cellStyle name="Percent 2 10 2" xfId="1799"/>
    <cellStyle name="Percent 2 10 3" xfId="1800"/>
    <cellStyle name="Percent 2 10 4" xfId="1801"/>
    <cellStyle name="Percent 2 10 5" xfId="1802"/>
    <cellStyle name="Percent 2 10 6" xfId="1803"/>
    <cellStyle name="Percent 2 10 7" xfId="1804"/>
    <cellStyle name="Percent 2 10 8" xfId="1805"/>
    <cellStyle name="Percent 2 10 9" xfId="1806"/>
    <cellStyle name="Percent 2 11" xfId="1807"/>
    <cellStyle name="Percent 2 11 10" xfId="1808"/>
    <cellStyle name="Percent 2 11 2" xfId="1809"/>
    <cellStyle name="Percent 2 11 3" xfId="1810"/>
    <cellStyle name="Percent 2 11 4" xfId="1811"/>
    <cellStyle name="Percent 2 11 5" xfId="1812"/>
    <cellStyle name="Percent 2 11 6" xfId="1813"/>
    <cellStyle name="Percent 2 11 7" xfId="1814"/>
    <cellStyle name="Percent 2 11 8" xfId="1815"/>
    <cellStyle name="Percent 2 11 9" xfId="1816"/>
    <cellStyle name="Percent 2 12" xfId="1817"/>
    <cellStyle name="Percent 2 12 10" xfId="1818"/>
    <cellStyle name="Percent 2 12 2" xfId="1819"/>
    <cellStyle name="Percent 2 12 3" xfId="1820"/>
    <cellStyle name="Percent 2 12 4" xfId="1821"/>
    <cellStyle name="Percent 2 12 5" xfId="1822"/>
    <cellStyle name="Percent 2 12 6" xfId="1823"/>
    <cellStyle name="Percent 2 12 7" xfId="1824"/>
    <cellStyle name="Percent 2 12 8" xfId="1825"/>
    <cellStyle name="Percent 2 12 9" xfId="1826"/>
    <cellStyle name="Percent 2 13" xfId="1827"/>
    <cellStyle name="Percent 2 13 10" xfId="1828"/>
    <cellStyle name="Percent 2 13 2" xfId="1829"/>
    <cellStyle name="Percent 2 13 3" xfId="1830"/>
    <cellStyle name="Percent 2 13 4" xfId="1831"/>
    <cellStyle name="Percent 2 13 5" xfId="1832"/>
    <cellStyle name="Percent 2 13 6" xfId="1833"/>
    <cellStyle name="Percent 2 13 7" xfId="1834"/>
    <cellStyle name="Percent 2 13 8" xfId="1835"/>
    <cellStyle name="Percent 2 13 9" xfId="1836"/>
    <cellStyle name="Percent 2 14" xfId="1837"/>
    <cellStyle name="Percent 2 14 10" xfId="1838"/>
    <cellStyle name="Percent 2 14 2" xfId="1839"/>
    <cellStyle name="Percent 2 14 3" xfId="1840"/>
    <cellStyle name="Percent 2 14 4" xfId="1841"/>
    <cellStyle name="Percent 2 14 5" xfId="1842"/>
    <cellStyle name="Percent 2 14 6" xfId="1843"/>
    <cellStyle name="Percent 2 14 7" xfId="1844"/>
    <cellStyle name="Percent 2 14 8" xfId="1845"/>
    <cellStyle name="Percent 2 14 9" xfId="1846"/>
    <cellStyle name="Percent 2 15" xfId="1847"/>
    <cellStyle name="Percent 2 15 10" xfId="1848"/>
    <cellStyle name="Percent 2 15 2" xfId="1849"/>
    <cellStyle name="Percent 2 15 3" xfId="1850"/>
    <cellStyle name="Percent 2 15 4" xfId="1851"/>
    <cellStyle name="Percent 2 15 5" xfId="1852"/>
    <cellStyle name="Percent 2 15 6" xfId="1853"/>
    <cellStyle name="Percent 2 15 7" xfId="1854"/>
    <cellStyle name="Percent 2 15 8" xfId="1855"/>
    <cellStyle name="Percent 2 15 9" xfId="1856"/>
    <cellStyle name="Percent 2 16" xfId="1857"/>
    <cellStyle name="Percent 2 16 10" xfId="1858"/>
    <cellStyle name="Percent 2 16 2" xfId="1859"/>
    <cellStyle name="Percent 2 16 3" xfId="1860"/>
    <cellStyle name="Percent 2 16 4" xfId="1861"/>
    <cellStyle name="Percent 2 16 5" xfId="1862"/>
    <cellStyle name="Percent 2 16 6" xfId="1863"/>
    <cellStyle name="Percent 2 16 7" xfId="1864"/>
    <cellStyle name="Percent 2 16 8" xfId="1865"/>
    <cellStyle name="Percent 2 16 9" xfId="1866"/>
    <cellStyle name="Percent 2 17" xfId="1867"/>
    <cellStyle name="Percent 2 17 10" xfId="1868"/>
    <cellStyle name="Percent 2 17 2" xfId="1869"/>
    <cellStyle name="Percent 2 17 3" xfId="1870"/>
    <cellStyle name="Percent 2 17 4" xfId="1871"/>
    <cellStyle name="Percent 2 17 5" xfId="1872"/>
    <cellStyle name="Percent 2 17 6" xfId="1873"/>
    <cellStyle name="Percent 2 17 7" xfId="1874"/>
    <cellStyle name="Percent 2 17 8" xfId="1875"/>
    <cellStyle name="Percent 2 17 9" xfId="1876"/>
    <cellStyle name="Percent 2 18" xfId="1877"/>
    <cellStyle name="Percent 2 18 10" xfId="1878"/>
    <cellStyle name="Percent 2 18 2" xfId="1879"/>
    <cellStyle name="Percent 2 18 3" xfId="1880"/>
    <cellStyle name="Percent 2 18 4" xfId="1881"/>
    <cellStyle name="Percent 2 18 5" xfId="1882"/>
    <cellStyle name="Percent 2 18 6" xfId="1883"/>
    <cellStyle name="Percent 2 18 7" xfId="1884"/>
    <cellStyle name="Percent 2 18 8" xfId="1885"/>
    <cellStyle name="Percent 2 18 9" xfId="1886"/>
    <cellStyle name="Percent 2 19" xfId="1887"/>
    <cellStyle name="Percent 2 19 10" xfId="1888"/>
    <cellStyle name="Percent 2 19 2" xfId="1889"/>
    <cellStyle name="Percent 2 19 3" xfId="1890"/>
    <cellStyle name="Percent 2 19 4" xfId="1891"/>
    <cellStyle name="Percent 2 19 5" xfId="1892"/>
    <cellStyle name="Percent 2 19 6" xfId="1893"/>
    <cellStyle name="Percent 2 19 7" xfId="1894"/>
    <cellStyle name="Percent 2 19 8" xfId="1895"/>
    <cellStyle name="Percent 2 19 9" xfId="1896"/>
    <cellStyle name="Percent 2 2" xfId="1897"/>
    <cellStyle name="Percent 2 2 10" xfId="1898"/>
    <cellStyle name="Percent 2 2 11" xfId="1899"/>
    <cellStyle name="Percent 2 2 2" xfId="1900"/>
    <cellStyle name="Percent 2 2 3" xfId="1901"/>
    <cellStyle name="Percent 2 2 4" xfId="1902"/>
    <cellStyle name="Percent 2 2 5" xfId="1903"/>
    <cellStyle name="Percent 2 2 6" xfId="1904"/>
    <cellStyle name="Percent 2 2 7" xfId="1905"/>
    <cellStyle name="Percent 2 2 8" xfId="1906"/>
    <cellStyle name="Percent 2 2 9" xfId="1907"/>
    <cellStyle name="Percent 2 20" xfId="1908"/>
    <cellStyle name="Percent 2 20 10" xfId="1909"/>
    <cellStyle name="Percent 2 20 2" xfId="1910"/>
    <cellStyle name="Percent 2 20 3" xfId="1911"/>
    <cellStyle name="Percent 2 20 4" xfId="1912"/>
    <cellStyle name="Percent 2 20 5" xfId="1913"/>
    <cellStyle name="Percent 2 20 6" xfId="1914"/>
    <cellStyle name="Percent 2 20 7" xfId="1915"/>
    <cellStyle name="Percent 2 20 8" xfId="1916"/>
    <cellStyle name="Percent 2 20 9" xfId="1917"/>
    <cellStyle name="Percent 2 21" xfId="1918"/>
    <cellStyle name="Percent 2 21 10" xfId="1919"/>
    <cellStyle name="Percent 2 21 2" xfId="1920"/>
    <cellStyle name="Percent 2 21 3" xfId="1921"/>
    <cellStyle name="Percent 2 21 4" xfId="1922"/>
    <cellStyle name="Percent 2 21 5" xfId="1923"/>
    <cellStyle name="Percent 2 21 6" xfId="1924"/>
    <cellStyle name="Percent 2 21 7" xfId="1925"/>
    <cellStyle name="Percent 2 21 8" xfId="1926"/>
    <cellStyle name="Percent 2 21 9" xfId="1927"/>
    <cellStyle name="Percent 2 22" xfId="1928"/>
    <cellStyle name="Percent 2 22 10" xfId="1929"/>
    <cellStyle name="Percent 2 22 2" xfId="1930"/>
    <cellStyle name="Percent 2 22 3" xfId="1931"/>
    <cellStyle name="Percent 2 22 4" xfId="1932"/>
    <cellStyle name="Percent 2 22 5" xfId="1933"/>
    <cellStyle name="Percent 2 22 6" xfId="1934"/>
    <cellStyle name="Percent 2 22 7" xfId="1935"/>
    <cellStyle name="Percent 2 22 8" xfId="1936"/>
    <cellStyle name="Percent 2 22 9" xfId="1937"/>
    <cellStyle name="Percent 2 23" xfId="1938"/>
    <cellStyle name="Percent 2 23 10" xfId="1939"/>
    <cellStyle name="Percent 2 23 2" xfId="1940"/>
    <cellStyle name="Percent 2 23 3" xfId="1941"/>
    <cellStyle name="Percent 2 23 4" xfId="1942"/>
    <cellStyle name="Percent 2 23 5" xfId="1943"/>
    <cellStyle name="Percent 2 23 6" xfId="1944"/>
    <cellStyle name="Percent 2 23 7" xfId="1945"/>
    <cellStyle name="Percent 2 23 8" xfId="1946"/>
    <cellStyle name="Percent 2 23 9" xfId="1947"/>
    <cellStyle name="Percent 2 24" xfId="1948"/>
    <cellStyle name="Percent 2 25" xfId="1949"/>
    <cellStyle name="Percent 2 26" xfId="1950"/>
    <cellStyle name="Percent 2 27" xfId="1951"/>
    <cellStyle name="Percent 2 28" xfId="1952"/>
    <cellStyle name="Percent 2 29" xfId="1953"/>
    <cellStyle name="Percent 2 3" xfId="1954"/>
    <cellStyle name="Percent 2 3 10" xfId="1955"/>
    <cellStyle name="Percent 2 3 11" xfId="1956"/>
    <cellStyle name="Percent 2 3 2" xfId="1957"/>
    <cellStyle name="Percent 2 3 3" xfId="1958"/>
    <cellStyle name="Percent 2 3 4" xfId="1959"/>
    <cellStyle name="Percent 2 3 5" xfId="1960"/>
    <cellStyle name="Percent 2 3 6" xfId="1961"/>
    <cellStyle name="Percent 2 3 7" xfId="1962"/>
    <cellStyle name="Percent 2 3 8" xfId="1963"/>
    <cellStyle name="Percent 2 3 9" xfId="1964"/>
    <cellStyle name="Percent 2 30" xfId="1965"/>
    <cellStyle name="Percent 2 31" xfId="1966"/>
    <cellStyle name="Percent 2 32" xfId="1967"/>
    <cellStyle name="Percent 2 4" xfId="1968"/>
    <cellStyle name="Percent 2 4 10" xfId="1969"/>
    <cellStyle name="Percent 2 4 11" xfId="1970"/>
    <cellStyle name="Percent 2 4 2" xfId="1971"/>
    <cellStyle name="Percent 2 4 3" xfId="1972"/>
    <cellStyle name="Percent 2 4 4" xfId="1973"/>
    <cellStyle name="Percent 2 4 5" xfId="1974"/>
    <cellStyle name="Percent 2 4 6" xfId="1975"/>
    <cellStyle name="Percent 2 4 7" xfId="1976"/>
    <cellStyle name="Percent 2 4 8" xfId="1977"/>
    <cellStyle name="Percent 2 4 9" xfId="1978"/>
    <cellStyle name="Percent 2 5" xfId="1979"/>
    <cellStyle name="Percent 2 5 10" xfId="1980"/>
    <cellStyle name="Percent 2 5 2" xfId="1981"/>
    <cellStyle name="Percent 2 5 3" xfId="1982"/>
    <cellStyle name="Percent 2 5 4" xfId="1983"/>
    <cellStyle name="Percent 2 5 5" xfId="1984"/>
    <cellStyle name="Percent 2 5 6" xfId="1985"/>
    <cellStyle name="Percent 2 5 7" xfId="1986"/>
    <cellStyle name="Percent 2 5 8" xfId="1987"/>
    <cellStyle name="Percent 2 5 9" xfId="1988"/>
    <cellStyle name="Percent 2 6" xfId="1989"/>
    <cellStyle name="Percent 2 6 10" xfId="1990"/>
    <cellStyle name="Percent 2 6 2" xfId="1991"/>
    <cellStyle name="Percent 2 6 3" xfId="1992"/>
    <cellStyle name="Percent 2 6 4" xfId="1993"/>
    <cellStyle name="Percent 2 6 5" xfId="1994"/>
    <cellStyle name="Percent 2 6 6" xfId="1995"/>
    <cellStyle name="Percent 2 6 7" xfId="1996"/>
    <cellStyle name="Percent 2 6 8" xfId="1997"/>
    <cellStyle name="Percent 2 6 9" xfId="1998"/>
    <cellStyle name="Percent 2 7" xfId="1999"/>
    <cellStyle name="Percent 2 7 10" xfId="2000"/>
    <cellStyle name="Percent 2 7 2" xfId="2001"/>
    <cellStyle name="Percent 2 7 3" xfId="2002"/>
    <cellStyle name="Percent 2 7 4" xfId="2003"/>
    <cellStyle name="Percent 2 7 5" xfId="2004"/>
    <cellStyle name="Percent 2 7 6" xfId="2005"/>
    <cellStyle name="Percent 2 7 7" xfId="2006"/>
    <cellStyle name="Percent 2 7 8" xfId="2007"/>
    <cellStyle name="Percent 2 7 9" xfId="2008"/>
    <cellStyle name="Percent 2 8" xfId="2009"/>
    <cellStyle name="Percent 2 8 10" xfId="2010"/>
    <cellStyle name="Percent 2 8 2" xfId="2011"/>
    <cellStyle name="Percent 2 8 3" xfId="2012"/>
    <cellStyle name="Percent 2 8 4" xfId="2013"/>
    <cellStyle name="Percent 2 8 5" xfId="2014"/>
    <cellStyle name="Percent 2 8 6" xfId="2015"/>
    <cellStyle name="Percent 2 8 7" xfId="2016"/>
    <cellStyle name="Percent 2 8 8" xfId="2017"/>
    <cellStyle name="Percent 2 8 9" xfId="2018"/>
    <cellStyle name="Percent 2 9" xfId="2019"/>
    <cellStyle name="Percent 2 9 10" xfId="2020"/>
    <cellStyle name="Percent 2 9 2" xfId="2021"/>
    <cellStyle name="Percent 2 9 3" xfId="2022"/>
    <cellStyle name="Percent 2 9 4" xfId="2023"/>
    <cellStyle name="Percent 2 9 5" xfId="2024"/>
    <cellStyle name="Percent 2 9 6" xfId="2025"/>
    <cellStyle name="Percent 2 9 7" xfId="2026"/>
    <cellStyle name="Percent 2 9 8" xfId="2027"/>
    <cellStyle name="Percent 2 9 9" xfId="2028"/>
    <cellStyle name="Percent 3" xfId="2029"/>
    <cellStyle name="PercentLabelStyle" xfId="2030"/>
    <cellStyle name="PercentStyle" xfId="2031"/>
    <cellStyle name="Pourcentage 10" xfId="2032"/>
    <cellStyle name="Pourcentage 11" xfId="2033"/>
    <cellStyle name="Pourcentage 12" xfId="2034"/>
    <cellStyle name="Pourcentage 2" xfId="2035"/>
    <cellStyle name="Pourcentage 2 2" xfId="2036"/>
    <cellStyle name="Pourcentage 3" xfId="2037"/>
    <cellStyle name="Pourcentage 3 2" xfId="2038"/>
    <cellStyle name="Pourcentage 3 3" xfId="2039"/>
    <cellStyle name="Pourcentage 4" xfId="2040"/>
    <cellStyle name="Pourcentage 4 2" xfId="2041"/>
    <cellStyle name="Pourcentage 5" xfId="2042"/>
    <cellStyle name="Pourcentage 5 2" xfId="2043"/>
    <cellStyle name="Pourcentage 6" xfId="2044"/>
    <cellStyle name="Pourcentage 6 2" xfId="2045"/>
    <cellStyle name="Pourcentage 7" xfId="2046"/>
    <cellStyle name="Pourcentage 7 2" xfId="2047"/>
    <cellStyle name="Pourcentage 8" xfId="2048"/>
    <cellStyle name="Pourcentage 9" xfId="2049"/>
    <cellStyle name="RedInfoStyle" xfId="2050"/>
    <cellStyle name="SAPBEXaggData" xfId="2051"/>
    <cellStyle name="SAPBEXaggData 10" xfId="2052"/>
    <cellStyle name="SAPBEXaggData 10 2" xfId="2053"/>
    <cellStyle name="SAPBEXaggData 10 3" xfId="2054"/>
    <cellStyle name="SAPBEXaggData 11" xfId="2055"/>
    <cellStyle name="SAPBEXaggData 11 2" xfId="2056"/>
    <cellStyle name="SAPBEXaggData 11 3" xfId="2057"/>
    <cellStyle name="SAPBEXaggData 12" xfId="2058"/>
    <cellStyle name="SAPBEXaggData 12 2" xfId="2059"/>
    <cellStyle name="SAPBEXaggData 12 3" xfId="2060"/>
    <cellStyle name="SAPBEXaggData 13" xfId="2061"/>
    <cellStyle name="SAPBEXaggData 13 2" xfId="2062"/>
    <cellStyle name="SAPBEXaggData 13 3" xfId="2063"/>
    <cellStyle name="SAPBEXaggData 14" xfId="2064"/>
    <cellStyle name="SAPBEXaggData 14 2" xfId="2065"/>
    <cellStyle name="SAPBEXaggData 14 3" xfId="2066"/>
    <cellStyle name="SAPBEXaggData 15" xfId="2067"/>
    <cellStyle name="SAPBEXaggData 15 2" xfId="2068"/>
    <cellStyle name="SAPBEXaggData 15 3" xfId="2069"/>
    <cellStyle name="SAPBEXaggData 16" xfId="2070"/>
    <cellStyle name="SAPBEXaggData 16 2" xfId="2071"/>
    <cellStyle name="SAPBEXaggData 16 3" xfId="2072"/>
    <cellStyle name="SAPBEXaggData 17" xfId="2073"/>
    <cellStyle name="SAPBEXaggData 18" xfId="2074"/>
    <cellStyle name="SAPBEXaggData 2" xfId="2075"/>
    <cellStyle name="SAPBEXaggData 2 2" xfId="2076"/>
    <cellStyle name="SAPBEXaggData 2 3" xfId="2077"/>
    <cellStyle name="SAPBEXaggData 3" xfId="2078"/>
    <cellStyle name="SAPBEXaggData 3 2" xfId="2079"/>
    <cellStyle name="SAPBEXaggData 3 3" xfId="2080"/>
    <cellStyle name="SAPBEXaggData 4" xfId="2081"/>
    <cellStyle name="SAPBEXaggData 5" xfId="2082"/>
    <cellStyle name="SAPBEXaggData 5 2" xfId="2083"/>
    <cellStyle name="SAPBEXaggData 5 3" xfId="2084"/>
    <cellStyle name="SAPBEXaggData 6" xfId="2085"/>
    <cellStyle name="SAPBEXaggData 6 2" xfId="2086"/>
    <cellStyle name="SAPBEXaggData 6 3" xfId="2087"/>
    <cellStyle name="SAPBEXaggData 7" xfId="2088"/>
    <cellStyle name="SAPBEXaggData 7 2" xfId="2089"/>
    <cellStyle name="SAPBEXaggData 7 3" xfId="2090"/>
    <cellStyle name="SAPBEXaggData 8" xfId="2091"/>
    <cellStyle name="SAPBEXaggData 8 2" xfId="2092"/>
    <cellStyle name="SAPBEXaggData 8 3" xfId="2093"/>
    <cellStyle name="SAPBEXaggData 9" xfId="2094"/>
    <cellStyle name="SAPBEXaggData 9 2" xfId="2095"/>
    <cellStyle name="SAPBEXaggData 9 3" xfId="2096"/>
    <cellStyle name="SAPBEXaggData_Export 2007-2012" xfId="2097"/>
    <cellStyle name="SAPBEXaggDataEmph" xfId="2098"/>
    <cellStyle name="SAPBEXaggDataEmph 2" xfId="2099"/>
    <cellStyle name="SAPBEXaggDataEmph 3" xfId="2100"/>
    <cellStyle name="SAPBEXaggDataEmph 4" xfId="2101"/>
    <cellStyle name="SAPBEXaggDataEmph_LE 2010" xfId="2102"/>
    <cellStyle name="SAPBEXaggItem" xfId="2103"/>
    <cellStyle name="SAPBEXaggItem 10" xfId="2104"/>
    <cellStyle name="SAPBEXaggItem 10 2" xfId="2105"/>
    <cellStyle name="SAPBEXaggItem 10 3" xfId="2106"/>
    <cellStyle name="SAPBEXaggItem 11" xfId="2107"/>
    <cellStyle name="SAPBEXaggItem 11 2" xfId="2108"/>
    <cellStyle name="SAPBEXaggItem 11 3" xfId="2109"/>
    <cellStyle name="SAPBEXaggItem 12" xfId="2110"/>
    <cellStyle name="SAPBEXaggItem 12 2" xfId="2111"/>
    <cellStyle name="SAPBEXaggItem 12 3" xfId="2112"/>
    <cellStyle name="SAPBEXaggItem 13" xfId="2113"/>
    <cellStyle name="SAPBEXaggItem 13 2" xfId="2114"/>
    <cellStyle name="SAPBEXaggItem 13 3" xfId="2115"/>
    <cellStyle name="SAPBEXaggItem 14" xfId="2116"/>
    <cellStyle name="SAPBEXaggItem 14 2" xfId="2117"/>
    <cellStyle name="SAPBEXaggItem 14 3" xfId="2118"/>
    <cellStyle name="SAPBEXaggItem 15" xfId="2119"/>
    <cellStyle name="SAPBEXaggItem 15 2" xfId="2120"/>
    <cellStyle name="SAPBEXaggItem 15 3" xfId="2121"/>
    <cellStyle name="SAPBEXaggItem 16" xfId="2122"/>
    <cellStyle name="SAPBEXaggItem 16 2" xfId="2123"/>
    <cellStyle name="SAPBEXaggItem 16 3" xfId="2124"/>
    <cellStyle name="SAPBEXaggItem 17" xfId="2125"/>
    <cellStyle name="SAPBEXaggItem 18" xfId="2126"/>
    <cellStyle name="SAPBEXaggItem 2" xfId="2127"/>
    <cellStyle name="SAPBEXaggItem 2 2" xfId="2128"/>
    <cellStyle name="SAPBEXaggItem 2 3" xfId="2129"/>
    <cellStyle name="SAPBEXaggItem 3" xfId="2130"/>
    <cellStyle name="SAPBEXaggItem 3 2" xfId="2131"/>
    <cellStyle name="SAPBEXaggItem 3 3" xfId="2132"/>
    <cellStyle name="SAPBEXaggItem 4" xfId="2133"/>
    <cellStyle name="SAPBEXaggItem 5" xfId="2134"/>
    <cellStyle name="SAPBEXaggItem 5 2" xfId="2135"/>
    <cellStyle name="SAPBEXaggItem 5 3" xfId="2136"/>
    <cellStyle name="SAPBEXaggItem 6" xfId="2137"/>
    <cellStyle name="SAPBEXaggItem 6 2" xfId="2138"/>
    <cellStyle name="SAPBEXaggItem 6 3" xfId="2139"/>
    <cellStyle name="SAPBEXaggItem 7" xfId="2140"/>
    <cellStyle name="SAPBEXaggItem 7 2" xfId="2141"/>
    <cellStyle name="SAPBEXaggItem 7 3" xfId="2142"/>
    <cellStyle name="SAPBEXaggItem 8" xfId="2143"/>
    <cellStyle name="SAPBEXaggItem 8 2" xfId="2144"/>
    <cellStyle name="SAPBEXaggItem 8 3" xfId="2145"/>
    <cellStyle name="SAPBEXaggItem 9" xfId="2146"/>
    <cellStyle name="SAPBEXaggItem 9 2" xfId="2147"/>
    <cellStyle name="SAPBEXaggItem 9 3" xfId="2148"/>
    <cellStyle name="SAPBEXaggItem_Export 2007-2012" xfId="2149"/>
    <cellStyle name="SAPBEXaggItemX" xfId="2150"/>
    <cellStyle name="SAPBEXaggItemX 10" xfId="2151"/>
    <cellStyle name="SAPBEXaggItemX 10 2" xfId="2152"/>
    <cellStyle name="SAPBEXaggItemX 10 3" xfId="2153"/>
    <cellStyle name="SAPBEXaggItemX 11" xfId="2154"/>
    <cellStyle name="SAPBEXaggItemX 11 2" xfId="2155"/>
    <cellStyle name="SAPBEXaggItemX 11 3" xfId="2156"/>
    <cellStyle name="SAPBEXaggItemX 12" xfId="2157"/>
    <cellStyle name="SAPBEXaggItemX 12 2" xfId="2158"/>
    <cellStyle name="SAPBEXaggItemX 12 3" xfId="2159"/>
    <cellStyle name="SAPBEXaggItemX 13" xfId="2160"/>
    <cellStyle name="SAPBEXaggItemX 13 2" xfId="2161"/>
    <cellStyle name="SAPBEXaggItemX 13 3" xfId="2162"/>
    <cellStyle name="SAPBEXaggItemX 14" xfId="2163"/>
    <cellStyle name="SAPBEXaggItemX 14 2" xfId="2164"/>
    <cellStyle name="SAPBEXaggItemX 14 3" xfId="2165"/>
    <cellStyle name="SAPBEXaggItemX 15" xfId="2166"/>
    <cellStyle name="SAPBEXaggItemX 15 2" xfId="2167"/>
    <cellStyle name="SAPBEXaggItemX 15 3" xfId="2168"/>
    <cellStyle name="SAPBEXaggItemX 16" xfId="2169"/>
    <cellStyle name="SAPBEXaggItemX 16 2" xfId="2170"/>
    <cellStyle name="SAPBEXaggItemX 16 3" xfId="2171"/>
    <cellStyle name="SAPBEXaggItemX 17" xfId="2172"/>
    <cellStyle name="SAPBEXaggItemX 18" xfId="2173"/>
    <cellStyle name="SAPBEXaggItemX 2" xfId="2174"/>
    <cellStyle name="SAPBEXaggItemX 2 2" xfId="2175"/>
    <cellStyle name="SAPBEXaggItemX 2 3" xfId="2176"/>
    <cellStyle name="SAPBEXaggItemX 3" xfId="2177"/>
    <cellStyle name="SAPBEXaggItemX 3 2" xfId="2178"/>
    <cellStyle name="SAPBEXaggItemX 3 3" xfId="2179"/>
    <cellStyle name="SAPBEXaggItemX 4" xfId="2180"/>
    <cellStyle name="SAPBEXaggItemX 5" xfId="2181"/>
    <cellStyle name="SAPBEXaggItemX 5 2" xfId="2182"/>
    <cellStyle name="SAPBEXaggItemX 5 3" xfId="2183"/>
    <cellStyle name="SAPBEXaggItemX 6" xfId="2184"/>
    <cellStyle name="SAPBEXaggItemX 6 2" xfId="2185"/>
    <cellStyle name="SAPBEXaggItemX 6 3" xfId="2186"/>
    <cellStyle name="SAPBEXaggItemX 7" xfId="2187"/>
    <cellStyle name="SAPBEXaggItemX 7 2" xfId="2188"/>
    <cellStyle name="SAPBEXaggItemX 7 3" xfId="2189"/>
    <cellStyle name="SAPBEXaggItemX 8" xfId="2190"/>
    <cellStyle name="SAPBEXaggItemX 8 2" xfId="2191"/>
    <cellStyle name="SAPBEXaggItemX 8 3" xfId="2192"/>
    <cellStyle name="SAPBEXaggItemX 9" xfId="2193"/>
    <cellStyle name="SAPBEXaggItemX 9 2" xfId="2194"/>
    <cellStyle name="SAPBEXaggItemX 9 3" xfId="2195"/>
    <cellStyle name="SAPBEXaggItemX_Export 2007-2012" xfId="2196"/>
    <cellStyle name="SAPBEXchaText" xfId="2197"/>
    <cellStyle name="SAPBEXchaText 10" xfId="2198"/>
    <cellStyle name="SAPBEXchaText 11" xfId="2199"/>
    <cellStyle name="SAPBEXchaText 12" xfId="2200"/>
    <cellStyle name="SAPBEXchaText 13" xfId="2201"/>
    <cellStyle name="SAPBEXchaText 14" xfId="2202"/>
    <cellStyle name="SAPBEXchaText 15" xfId="2203"/>
    <cellStyle name="SAPBEXchaText 16" xfId="2204"/>
    <cellStyle name="SAPBEXchaText 2" xfId="2205"/>
    <cellStyle name="SAPBEXchaText 3" xfId="2206"/>
    <cellStyle name="SAPBEXchaText 4" xfId="2207"/>
    <cellStyle name="SAPBEXchaText 4 2" xfId="2208"/>
    <cellStyle name="SAPBEXchaText 4 3" xfId="2209"/>
    <cellStyle name="SAPBEXchaText 5" xfId="2210"/>
    <cellStyle name="SAPBEXchaText 6" xfId="2211"/>
    <cellStyle name="SAPBEXchaText 7" xfId="2212"/>
    <cellStyle name="SAPBEXchaText 8" xfId="2213"/>
    <cellStyle name="SAPBEXchaText 9" xfId="2214"/>
    <cellStyle name="SAPBEXchaText_LE 2010" xfId="2215"/>
    <cellStyle name="SAPBEXexcBad7" xfId="2216"/>
    <cellStyle name="SAPBEXexcBad7 10" xfId="2217"/>
    <cellStyle name="SAPBEXexcBad7 10 2" xfId="2218"/>
    <cellStyle name="SAPBEXexcBad7 10 3" xfId="2219"/>
    <cellStyle name="SAPBEXexcBad7 11" xfId="2220"/>
    <cellStyle name="SAPBEXexcBad7 11 2" xfId="2221"/>
    <cellStyle name="SAPBEXexcBad7 11 3" xfId="2222"/>
    <cellStyle name="SAPBEXexcBad7 12" xfId="2223"/>
    <cellStyle name="SAPBEXexcBad7 12 2" xfId="2224"/>
    <cellStyle name="SAPBEXexcBad7 12 3" xfId="2225"/>
    <cellStyle name="SAPBEXexcBad7 13" xfId="2226"/>
    <cellStyle name="SAPBEXexcBad7 13 2" xfId="2227"/>
    <cellStyle name="SAPBEXexcBad7 13 3" xfId="2228"/>
    <cellStyle name="SAPBEXexcBad7 14" xfId="2229"/>
    <cellStyle name="SAPBEXexcBad7 14 2" xfId="2230"/>
    <cellStyle name="SAPBEXexcBad7 14 3" xfId="2231"/>
    <cellStyle name="SAPBEXexcBad7 15" xfId="2232"/>
    <cellStyle name="SAPBEXexcBad7 15 2" xfId="2233"/>
    <cellStyle name="SAPBEXexcBad7 15 3" xfId="2234"/>
    <cellStyle name="SAPBEXexcBad7 16" xfId="2235"/>
    <cellStyle name="SAPBEXexcBad7 16 2" xfId="2236"/>
    <cellStyle name="SAPBEXexcBad7 16 3" xfId="2237"/>
    <cellStyle name="SAPBEXexcBad7 17" xfId="2238"/>
    <cellStyle name="SAPBEXexcBad7 18" xfId="2239"/>
    <cellStyle name="SAPBEXexcBad7 2" xfId="2240"/>
    <cellStyle name="SAPBEXexcBad7 2 2" xfId="2241"/>
    <cellStyle name="SAPBEXexcBad7 2 3" xfId="2242"/>
    <cellStyle name="SAPBEXexcBad7 3" xfId="2243"/>
    <cellStyle name="SAPBEXexcBad7 3 2" xfId="2244"/>
    <cellStyle name="SAPBEXexcBad7 3 3" xfId="2245"/>
    <cellStyle name="SAPBEXexcBad7 4" xfId="2246"/>
    <cellStyle name="SAPBEXexcBad7 5" xfId="2247"/>
    <cellStyle name="SAPBEXexcBad7 5 2" xfId="2248"/>
    <cellStyle name="SAPBEXexcBad7 5 3" xfId="2249"/>
    <cellStyle name="SAPBEXexcBad7 6" xfId="2250"/>
    <cellStyle name="SAPBEXexcBad7 6 2" xfId="2251"/>
    <cellStyle name="SAPBEXexcBad7 6 3" xfId="2252"/>
    <cellStyle name="SAPBEXexcBad7 7" xfId="2253"/>
    <cellStyle name="SAPBEXexcBad7 7 2" xfId="2254"/>
    <cellStyle name="SAPBEXexcBad7 7 3" xfId="2255"/>
    <cellStyle name="SAPBEXexcBad7 8" xfId="2256"/>
    <cellStyle name="SAPBEXexcBad7 8 2" xfId="2257"/>
    <cellStyle name="SAPBEXexcBad7 8 3" xfId="2258"/>
    <cellStyle name="SAPBEXexcBad7 9" xfId="2259"/>
    <cellStyle name="SAPBEXexcBad7 9 2" xfId="2260"/>
    <cellStyle name="SAPBEXexcBad7 9 3" xfId="2261"/>
    <cellStyle name="SAPBEXexcBad7_Export 2007-2012" xfId="2262"/>
    <cellStyle name="SAPBEXexcBad8" xfId="2263"/>
    <cellStyle name="SAPBEXexcBad8 10" xfId="2264"/>
    <cellStyle name="SAPBEXexcBad8 10 2" xfId="2265"/>
    <cellStyle name="SAPBEXexcBad8 10 3" xfId="2266"/>
    <cellStyle name="SAPBEXexcBad8 11" xfId="2267"/>
    <cellStyle name="SAPBEXexcBad8 11 2" xfId="2268"/>
    <cellStyle name="SAPBEXexcBad8 11 3" xfId="2269"/>
    <cellStyle name="SAPBEXexcBad8 12" xfId="2270"/>
    <cellStyle name="SAPBEXexcBad8 12 2" xfId="2271"/>
    <cellStyle name="SAPBEXexcBad8 12 3" xfId="2272"/>
    <cellStyle name="SAPBEXexcBad8 13" xfId="2273"/>
    <cellStyle name="SAPBEXexcBad8 13 2" xfId="2274"/>
    <cellStyle name="SAPBEXexcBad8 13 3" xfId="2275"/>
    <cellStyle name="SAPBEXexcBad8 14" xfId="2276"/>
    <cellStyle name="SAPBEXexcBad8 14 2" xfId="2277"/>
    <cellStyle name="SAPBEXexcBad8 14 3" xfId="2278"/>
    <cellStyle name="SAPBEXexcBad8 15" xfId="2279"/>
    <cellStyle name="SAPBEXexcBad8 15 2" xfId="2280"/>
    <cellStyle name="SAPBEXexcBad8 15 3" xfId="2281"/>
    <cellStyle name="SAPBEXexcBad8 16" xfId="2282"/>
    <cellStyle name="SAPBEXexcBad8 16 2" xfId="2283"/>
    <cellStyle name="SAPBEXexcBad8 16 3" xfId="2284"/>
    <cellStyle name="SAPBEXexcBad8 17" xfId="2285"/>
    <cellStyle name="SAPBEXexcBad8 18" xfId="2286"/>
    <cellStyle name="SAPBEXexcBad8 2" xfId="2287"/>
    <cellStyle name="SAPBEXexcBad8 2 2" xfId="2288"/>
    <cellStyle name="SAPBEXexcBad8 2 3" xfId="2289"/>
    <cellStyle name="SAPBEXexcBad8 3" xfId="2290"/>
    <cellStyle name="SAPBEXexcBad8 3 2" xfId="2291"/>
    <cellStyle name="SAPBEXexcBad8 3 3" xfId="2292"/>
    <cellStyle name="SAPBEXexcBad8 4" xfId="2293"/>
    <cellStyle name="SAPBEXexcBad8 5" xfId="2294"/>
    <cellStyle name="SAPBEXexcBad8 5 2" xfId="2295"/>
    <cellStyle name="SAPBEXexcBad8 5 3" xfId="2296"/>
    <cellStyle name="SAPBEXexcBad8 6" xfId="2297"/>
    <cellStyle name="SAPBEXexcBad8 6 2" xfId="2298"/>
    <cellStyle name="SAPBEXexcBad8 6 3" xfId="2299"/>
    <cellStyle name="SAPBEXexcBad8 7" xfId="2300"/>
    <cellStyle name="SAPBEXexcBad8 7 2" xfId="2301"/>
    <cellStyle name="SAPBEXexcBad8 7 3" xfId="2302"/>
    <cellStyle name="SAPBEXexcBad8 8" xfId="2303"/>
    <cellStyle name="SAPBEXexcBad8 8 2" xfId="2304"/>
    <cellStyle name="SAPBEXexcBad8 8 3" xfId="2305"/>
    <cellStyle name="SAPBEXexcBad8 9" xfId="2306"/>
    <cellStyle name="SAPBEXexcBad8 9 2" xfId="2307"/>
    <cellStyle name="SAPBEXexcBad8 9 3" xfId="2308"/>
    <cellStyle name="SAPBEXexcBad8_Export 2007-2012" xfId="2309"/>
    <cellStyle name="SAPBEXexcBad9" xfId="2310"/>
    <cellStyle name="SAPBEXexcBad9 10" xfId="2311"/>
    <cellStyle name="SAPBEXexcBad9 10 2" xfId="2312"/>
    <cellStyle name="SAPBEXexcBad9 10 3" xfId="2313"/>
    <cellStyle name="SAPBEXexcBad9 11" xfId="2314"/>
    <cellStyle name="SAPBEXexcBad9 11 2" xfId="2315"/>
    <cellStyle name="SAPBEXexcBad9 11 3" xfId="2316"/>
    <cellStyle name="SAPBEXexcBad9 12" xfId="2317"/>
    <cellStyle name="SAPBEXexcBad9 12 2" xfId="2318"/>
    <cellStyle name="SAPBEXexcBad9 12 3" xfId="2319"/>
    <cellStyle name="SAPBEXexcBad9 13" xfId="2320"/>
    <cellStyle name="SAPBEXexcBad9 13 2" xfId="2321"/>
    <cellStyle name="SAPBEXexcBad9 13 3" xfId="2322"/>
    <cellStyle name="SAPBEXexcBad9 14" xfId="2323"/>
    <cellStyle name="SAPBEXexcBad9 14 2" xfId="2324"/>
    <cellStyle name="SAPBEXexcBad9 14 3" xfId="2325"/>
    <cellStyle name="SAPBEXexcBad9 15" xfId="2326"/>
    <cellStyle name="SAPBEXexcBad9 15 2" xfId="2327"/>
    <cellStyle name="SAPBEXexcBad9 15 3" xfId="2328"/>
    <cellStyle name="SAPBEXexcBad9 16" xfId="2329"/>
    <cellStyle name="SAPBEXexcBad9 16 2" xfId="2330"/>
    <cellStyle name="SAPBEXexcBad9 16 3" xfId="2331"/>
    <cellStyle name="SAPBEXexcBad9 17" xfId="2332"/>
    <cellStyle name="SAPBEXexcBad9 18" xfId="2333"/>
    <cellStyle name="SAPBEXexcBad9 2" xfId="2334"/>
    <cellStyle name="SAPBEXexcBad9 2 2" xfId="2335"/>
    <cellStyle name="SAPBEXexcBad9 2 3" xfId="2336"/>
    <cellStyle name="SAPBEXexcBad9 3" xfId="2337"/>
    <cellStyle name="SAPBEXexcBad9 3 2" xfId="2338"/>
    <cellStyle name="SAPBEXexcBad9 3 3" xfId="2339"/>
    <cellStyle name="SAPBEXexcBad9 4" xfId="2340"/>
    <cellStyle name="SAPBEXexcBad9 5" xfId="2341"/>
    <cellStyle name="SAPBEXexcBad9 5 2" xfId="2342"/>
    <cellStyle name="SAPBEXexcBad9 5 3" xfId="2343"/>
    <cellStyle name="SAPBEXexcBad9 6" xfId="2344"/>
    <cellStyle name="SAPBEXexcBad9 6 2" xfId="2345"/>
    <cellStyle name="SAPBEXexcBad9 6 3" xfId="2346"/>
    <cellStyle name="SAPBEXexcBad9 7" xfId="2347"/>
    <cellStyle name="SAPBEXexcBad9 7 2" xfId="2348"/>
    <cellStyle name="SAPBEXexcBad9 7 3" xfId="2349"/>
    <cellStyle name="SAPBEXexcBad9 8" xfId="2350"/>
    <cellStyle name="SAPBEXexcBad9 8 2" xfId="2351"/>
    <cellStyle name="SAPBEXexcBad9 8 3" xfId="2352"/>
    <cellStyle name="SAPBEXexcBad9 9" xfId="2353"/>
    <cellStyle name="SAPBEXexcBad9 9 2" xfId="2354"/>
    <cellStyle name="SAPBEXexcBad9 9 3" xfId="2355"/>
    <cellStyle name="SAPBEXexcBad9_Export 2007-2012" xfId="2356"/>
    <cellStyle name="SAPBEXexcCritical4" xfId="2357"/>
    <cellStyle name="SAPBEXexcCritical4 10" xfId="2358"/>
    <cellStyle name="SAPBEXexcCritical4 10 2" xfId="2359"/>
    <cellStyle name="SAPBEXexcCritical4 10 3" xfId="2360"/>
    <cellStyle name="SAPBEXexcCritical4 11" xfId="2361"/>
    <cellStyle name="SAPBEXexcCritical4 11 2" xfId="2362"/>
    <cellStyle name="SAPBEXexcCritical4 11 3" xfId="2363"/>
    <cellStyle name="SAPBEXexcCritical4 12" xfId="2364"/>
    <cellStyle name="SAPBEXexcCritical4 12 2" xfId="2365"/>
    <cellStyle name="SAPBEXexcCritical4 12 3" xfId="2366"/>
    <cellStyle name="SAPBEXexcCritical4 13" xfId="2367"/>
    <cellStyle name="SAPBEXexcCritical4 13 2" xfId="2368"/>
    <cellStyle name="SAPBEXexcCritical4 13 3" xfId="2369"/>
    <cellStyle name="SAPBEXexcCritical4 14" xfId="2370"/>
    <cellStyle name="SAPBEXexcCritical4 14 2" xfId="2371"/>
    <cellStyle name="SAPBEXexcCritical4 14 3" xfId="2372"/>
    <cellStyle name="SAPBEXexcCritical4 15" xfId="2373"/>
    <cellStyle name="SAPBEXexcCritical4 15 2" xfId="2374"/>
    <cellStyle name="SAPBEXexcCritical4 15 3" xfId="2375"/>
    <cellStyle name="SAPBEXexcCritical4 16" xfId="2376"/>
    <cellStyle name="SAPBEXexcCritical4 16 2" xfId="2377"/>
    <cellStyle name="SAPBEXexcCritical4 16 3" xfId="2378"/>
    <cellStyle name="SAPBEXexcCritical4 17" xfId="2379"/>
    <cellStyle name="SAPBEXexcCritical4 18" xfId="2380"/>
    <cellStyle name="SAPBEXexcCritical4 2" xfId="2381"/>
    <cellStyle name="SAPBEXexcCritical4 2 2" xfId="2382"/>
    <cellStyle name="SAPBEXexcCritical4 2 3" xfId="2383"/>
    <cellStyle name="SAPBEXexcCritical4 3" xfId="2384"/>
    <cellStyle name="SAPBEXexcCritical4 3 2" xfId="2385"/>
    <cellStyle name="SAPBEXexcCritical4 3 3" xfId="2386"/>
    <cellStyle name="SAPBEXexcCritical4 4" xfId="2387"/>
    <cellStyle name="SAPBEXexcCritical4 5" xfId="2388"/>
    <cellStyle name="SAPBEXexcCritical4 5 2" xfId="2389"/>
    <cellStyle name="SAPBEXexcCritical4 5 3" xfId="2390"/>
    <cellStyle name="SAPBEXexcCritical4 6" xfId="2391"/>
    <cellStyle name="SAPBEXexcCritical4 6 2" xfId="2392"/>
    <cellStyle name="SAPBEXexcCritical4 6 3" xfId="2393"/>
    <cellStyle name="SAPBEXexcCritical4 7" xfId="2394"/>
    <cellStyle name="SAPBEXexcCritical4 7 2" xfId="2395"/>
    <cellStyle name="SAPBEXexcCritical4 7 3" xfId="2396"/>
    <cellStyle name="SAPBEXexcCritical4 8" xfId="2397"/>
    <cellStyle name="SAPBEXexcCritical4 8 2" xfId="2398"/>
    <cellStyle name="SAPBEXexcCritical4 8 3" xfId="2399"/>
    <cellStyle name="SAPBEXexcCritical4 9" xfId="2400"/>
    <cellStyle name="SAPBEXexcCritical4 9 2" xfId="2401"/>
    <cellStyle name="SAPBEXexcCritical4 9 3" xfId="2402"/>
    <cellStyle name="SAPBEXexcCritical4_Export 2007-2012" xfId="2403"/>
    <cellStyle name="SAPBEXexcCritical5" xfId="2404"/>
    <cellStyle name="SAPBEXexcCritical5 10" xfId="2405"/>
    <cellStyle name="SAPBEXexcCritical5 10 2" xfId="2406"/>
    <cellStyle name="SAPBEXexcCritical5 10 3" xfId="2407"/>
    <cellStyle name="SAPBEXexcCritical5 11" xfId="2408"/>
    <cellStyle name="SAPBEXexcCritical5 11 2" xfId="2409"/>
    <cellStyle name="SAPBEXexcCritical5 11 3" xfId="2410"/>
    <cellStyle name="SAPBEXexcCritical5 12" xfId="2411"/>
    <cellStyle name="SAPBEXexcCritical5 12 2" xfId="2412"/>
    <cellStyle name="SAPBEXexcCritical5 12 3" xfId="2413"/>
    <cellStyle name="SAPBEXexcCritical5 13" xfId="2414"/>
    <cellStyle name="SAPBEXexcCritical5 13 2" xfId="2415"/>
    <cellStyle name="SAPBEXexcCritical5 13 3" xfId="2416"/>
    <cellStyle name="SAPBEXexcCritical5 14" xfId="2417"/>
    <cellStyle name="SAPBEXexcCritical5 14 2" xfId="2418"/>
    <cellStyle name="SAPBEXexcCritical5 14 3" xfId="2419"/>
    <cellStyle name="SAPBEXexcCritical5 15" xfId="2420"/>
    <cellStyle name="SAPBEXexcCritical5 15 2" xfId="2421"/>
    <cellStyle name="SAPBEXexcCritical5 15 3" xfId="2422"/>
    <cellStyle name="SAPBEXexcCritical5 16" xfId="2423"/>
    <cellStyle name="SAPBEXexcCritical5 16 2" xfId="2424"/>
    <cellStyle name="SAPBEXexcCritical5 16 3" xfId="2425"/>
    <cellStyle name="SAPBEXexcCritical5 17" xfId="2426"/>
    <cellStyle name="SAPBEXexcCritical5 18" xfId="2427"/>
    <cellStyle name="SAPBEXexcCritical5 2" xfId="2428"/>
    <cellStyle name="SAPBEXexcCritical5 2 2" xfId="2429"/>
    <cellStyle name="SAPBEXexcCritical5 2 3" xfId="2430"/>
    <cellStyle name="SAPBEXexcCritical5 3" xfId="2431"/>
    <cellStyle name="SAPBEXexcCritical5 3 2" xfId="2432"/>
    <cellStyle name="SAPBEXexcCritical5 3 3" xfId="2433"/>
    <cellStyle name="SAPBEXexcCritical5 4" xfId="2434"/>
    <cellStyle name="SAPBEXexcCritical5 5" xfId="2435"/>
    <cellStyle name="SAPBEXexcCritical5 5 2" xfId="2436"/>
    <cellStyle name="SAPBEXexcCritical5 5 3" xfId="2437"/>
    <cellStyle name="SAPBEXexcCritical5 6" xfId="2438"/>
    <cellStyle name="SAPBEXexcCritical5 6 2" xfId="2439"/>
    <cellStyle name="SAPBEXexcCritical5 6 3" xfId="2440"/>
    <cellStyle name="SAPBEXexcCritical5 7" xfId="2441"/>
    <cellStyle name="SAPBEXexcCritical5 7 2" xfId="2442"/>
    <cellStyle name="SAPBEXexcCritical5 7 3" xfId="2443"/>
    <cellStyle name="SAPBEXexcCritical5 8" xfId="2444"/>
    <cellStyle name="SAPBEXexcCritical5 8 2" xfId="2445"/>
    <cellStyle name="SAPBEXexcCritical5 8 3" xfId="2446"/>
    <cellStyle name="SAPBEXexcCritical5 9" xfId="2447"/>
    <cellStyle name="SAPBEXexcCritical5 9 2" xfId="2448"/>
    <cellStyle name="SAPBEXexcCritical5 9 3" xfId="2449"/>
    <cellStyle name="SAPBEXexcCritical5_Export 2007-2012" xfId="2450"/>
    <cellStyle name="SAPBEXexcCritical6" xfId="2451"/>
    <cellStyle name="SAPBEXexcCritical6 10" xfId="2452"/>
    <cellStyle name="SAPBEXexcCritical6 10 2" xfId="2453"/>
    <cellStyle name="SAPBEXexcCritical6 10 3" xfId="2454"/>
    <cellStyle name="SAPBEXexcCritical6 11" xfId="2455"/>
    <cellStyle name="SAPBEXexcCritical6 11 2" xfId="2456"/>
    <cellStyle name="SAPBEXexcCritical6 11 3" xfId="2457"/>
    <cellStyle name="SAPBEXexcCritical6 12" xfId="2458"/>
    <cellStyle name="SAPBEXexcCritical6 12 2" xfId="2459"/>
    <cellStyle name="SAPBEXexcCritical6 12 3" xfId="2460"/>
    <cellStyle name="SAPBEXexcCritical6 13" xfId="2461"/>
    <cellStyle name="SAPBEXexcCritical6 13 2" xfId="2462"/>
    <cellStyle name="SAPBEXexcCritical6 13 3" xfId="2463"/>
    <cellStyle name="SAPBEXexcCritical6 14" xfId="2464"/>
    <cellStyle name="SAPBEXexcCritical6 14 2" xfId="2465"/>
    <cellStyle name="SAPBEXexcCritical6 14 3" xfId="2466"/>
    <cellStyle name="SAPBEXexcCritical6 15" xfId="2467"/>
    <cellStyle name="SAPBEXexcCritical6 15 2" xfId="2468"/>
    <cellStyle name="SAPBEXexcCritical6 15 3" xfId="2469"/>
    <cellStyle name="SAPBEXexcCritical6 16" xfId="2470"/>
    <cellStyle name="SAPBEXexcCritical6 16 2" xfId="2471"/>
    <cellStyle name="SAPBEXexcCritical6 16 3" xfId="2472"/>
    <cellStyle name="SAPBEXexcCritical6 17" xfId="2473"/>
    <cellStyle name="SAPBEXexcCritical6 18" xfId="2474"/>
    <cellStyle name="SAPBEXexcCritical6 2" xfId="2475"/>
    <cellStyle name="SAPBEXexcCritical6 2 2" xfId="2476"/>
    <cellStyle name="SAPBEXexcCritical6 2 3" xfId="2477"/>
    <cellStyle name="SAPBEXexcCritical6 3" xfId="2478"/>
    <cellStyle name="SAPBEXexcCritical6 3 2" xfId="2479"/>
    <cellStyle name="SAPBEXexcCritical6 3 3" xfId="2480"/>
    <cellStyle name="SAPBEXexcCritical6 4" xfId="2481"/>
    <cellStyle name="SAPBEXexcCritical6 5" xfId="2482"/>
    <cellStyle name="SAPBEXexcCritical6 5 2" xfId="2483"/>
    <cellStyle name="SAPBEXexcCritical6 5 3" xfId="2484"/>
    <cellStyle name="SAPBEXexcCritical6 6" xfId="2485"/>
    <cellStyle name="SAPBEXexcCritical6 6 2" xfId="2486"/>
    <cellStyle name="SAPBEXexcCritical6 6 3" xfId="2487"/>
    <cellStyle name="SAPBEXexcCritical6 7" xfId="2488"/>
    <cellStyle name="SAPBEXexcCritical6 7 2" xfId="2489"/>
    <cellStyle name="SAPBEXexcCritical6 7 3" xfId="2490"/>
    <cellStyle name="SAPBEXexcCritical6 8" xfId="2491"/>
    <cellStyle name="SAPBEXexcCritical6 8 2" xfId="2492"/>
    <cellStyle name="SAPBEXexcCritical6 8 3" xfId="2493"/>
    <cellStyle name="SAPBEXexcCritical6 9" xfId="2494"/>
    <cellStyle name="SAPBEXexcCritical6 9 2" xfId="2495"/>
    <cellStyle name="SAPBEXexcCritical6 9 3" xfId="2496"/>
    <cellStyle name="SAPBEXexcCritical6_Export 2007-2012" xfId="2497"/>
    <cellStyle name="SAPBEXexcGood1" xfId="2498"/>
    <cellStyle name="SAPBEXexcGood1 10" xfId="2499"/>
    <cellStyle name="SAPBEXexcGood1 10 2" xfId="2500"/>
    <cellStyle name="SAPBEXexcGood1 10 3" xfId="2501"/>
    <cellStyle name="SAPBEXexcGood1 11" xfId="2502"/>
    <cellStyle name="SAPBEXexcGood1 11 2" xfId="2503"/>
    <cellStyle name="SAPBEXexcGood1 11 3" xfId="2504"/>
    <cellStyle name="SAPBEXexcGood1 12" xfId="2505"/>
    <cellStyle name="SAPBEXexcGood1 12 2" xfId="2506"/>
    <cellStyle name="SAPBEXexcGood1 12 3" xfId="2507"/>
    <cellStyle name="SAPBEXexcGood1 13" xfId="2508"/>
    <cellStyle name="SAPBEXexcGood1 13 2" xfId="2509"/>
    <cellStyle name="SAPBEXexcGood1 13 3" xfId="2510"/>
    <cellStyle name="SAPBEXexcGood1 14" xfId="2511"/>
    <cellStyle name="SAPBEXexcGood1 14 2" xfId="2512"/>
    <cellStyle name="SAPBEXexcGood1 14 3" xfId="2513"/>
    <cellStyle name="SAPBEXexcGood1 15" xfId="2514"/>
    <cellStyle name="SAPBEXexcGood1 15 2" xfId="2515"/>
    <cellStyle name="SAPBEXexcGood1 15 3" xfId="2516"/>
    <cellStyle name="SAPBEXexcGood1 16" xfId="2517"/>
    <cellStyle name="SAPBEXexcGood1 16 2" xfId="2518"/>
    <cellStyle name="SAPBEXexcGood1 16 3" xfId="2519"/>
    <cellStyle name="SAPBEXexcGood1 17" xfId="2520"/>
    <cellStyle name="SAPBEXexcGood1 18" xfId="2521"/>
    <cellStyle name="SAPBEXexcGood1 2" xfId="2522"/>
    <cellStyle name="SAPBEXexcGood1 2 2" xfId="2523"/>
    <cellStyle name="SAPBEXexcGood1 2 3" xfId="2524"/>
    <cellStyle name="SAPBEXexcGood1 3" xfId="2525"/>
    <cellStyle name="SAPBEXexcGood1 3 2" xfId="2526"/>
    <cellStyle name="SAPBEXexcGood1 3 3" xfId="2527"/>
    <cellStyle name="SAPBEXexcGood1 4" xfId="2528"/>
    <cellStyle name="SAPBEXexcGood1 5" xfId="2529"/>
    <cellStyle name="SAPBEXexcGood1 5 2" xfId="2530"/>
    <cellStyle name="SAPBEXexcGood1 5 3" xfId="2531"/>
    <cellStyle name="SAPBEXexcGood1 6" xfId="2532"/>
    <cellStyle name="SAPBEXexcGood1 6 2" xfId="2533"/>
    <cellStyle name="SAPBEXexcGood1 6 3" xfId="2534"/>
    <cellStyle name="SAPBEXexcGood1 7" xfId="2535"/>
    <cellStyle name="SAPBEXexcGood1 7 2" xfId="2536"/>
    <cellStyle name="SAPBEXexcGood1 7 3" xfId="2537"/>
    <cellStyle name="SAPBEXexcGood1 8" xfId="2538"/>
    <cellStyle name="SAPBEXexcGood1 8 2" xfId="2539"/>
    <cellStyle name="SAPBEXexcGood1 8 3" xfId="2540"/>
    <cellStyle name="SAPBEXexcGood1 9" xfId="2541"/>
    <cellStyle name="SAPBEXexcGood1 9 2" xfId="2542"/>
    <cellStyle name="SAPBEXexcGood1 9 3" xfId="2543"/>
    <cellStyle name="SAPBEXexcGood1_Export 2007-2012" xfId="2544"/>
    <cellStyle name="SAPBEXexcGood2" xfId="2545"/>
    <cellStyle name="SAPBEXexcGood2 10" xfId="2546"/>
    <cellStyle name="SAPBEXexcGood2 10 2" xfId="2547"/>
    <cellStyle name="SAPBEXexcGood2 10 3" xfId="2548"/>
    <cellStyle name="SAPBEXexcGood2 11" xfId="2549"/>
    <cellStyle name="SAPBEXexcGood2 11 2" xfId="2550"/>
    <cellStyle name="SAPBEXexcGood2 11 3" xfId="2551"/>
    <cellStyle name="SAPBEXexcGood2 12" xfId="2552"/>
    <cellStyle name="SAPBEXexcGood2 12 2" xfId="2553"/>
    <cellStyle name="SAPBEXexcGood2 12 3" xfId="2554"/>
    <cellStyle name="SAPBEXexcGood2 13" xfId="2555"/>
    <cellStyle name="SAPBEXexcGood2 13 2" xfId="2556"/>
    <cellStyle name="SAPBEXexcGood2 13 3" xfId="2557"/>
    <cellStyle name="SAPBEXexcGood2 14" xfId="2558"/>
    <cellStyle name="SAPBEXexcGood2 14 2" xfId="2559"/>
    <cellStyle name="SAPBEXexcGood2 14 3" xfId="2560"/>
    <cellStyle name="SAPBEXexcGood2 15" xfId="2561"/>
    <cellStyle name="SAPBEXexcGood2 15 2" xfId="2562"/>
    <cellStyle name="SAPBEXexcGood2 15 3" xfId="2563"/>
    <cellStyle name="SAPBEXexcGood2 16" xfId="2564"/>
    <cellStyle name="SAPBEXexcGood2 16 2" xfId="2565"/>
    <cellStyle name="SAPBEXexcGood2 16 3" xfId="2566"/>
    <cellStyle name="SAPBEXexcGood2 17" xfId="2567"/>
    <cellStyle name="SAPBEXexcGood2 18" xfId="2568"/>
    <cellStyle name="SAPBEXexcGood2 2" xfId="2569"/>
    <cellStyle name="SAPBEXexcGood2 2 2" xfId="2570"/>
    <cellStyle name="SAPBEXexcGood2 2 3" xfId="2571"/>
    <cellStyle name="SAPBEXexcGood2 3" xfId="2572"/>
    <cellStyle name="SAPBEXexcGood2 3 2" xfId="2573"/>
    <cellStyle name="SAPBEXexcGood2 3 3" xfId="2574"/>
    <cellStyle name="SAPBEXexcGood2 4" xfId="2575"/>
    <cellStyle name="SAPBEXexcGood2 5" xfId="2576"/>
    <cellStyle name="SAPBEXexcGood2 5 2" xfId="2577"/>
    <cellStyle name="SAPBEXexcGood2 5 3" xfId="2578"/>
    <cellStyle name="SAPBEXexcGood2 6" xfId="2579"/>
    <cellStyle name="SAPBEXexcGood2 6 2" xfId="2580"/>
    <cellStyle name="SAPBEXexcGood2 6 3" xfId="2581"/>
    <cellStyle name="SAPBEXexcGood2 7" xfId="2582"/>
    <cellStyle name="SAPBEXexcGood2 7 2" xfId="2583"/>
    <cellStyle name="SAPBEXexcGood2 7 3" xfId="2584"/>
    <cellStyle name="SAPBEXexcGood2 8" xfId="2585"/>
    <cellStyle name="SAPBEXexcGood2 8 2" xfId="2586"/>
    <cellStyle name="SAPBEXexcGood2 8 3" xfId="2587"/>
    <cellStyle name="SAPBEXexcGood2 9" xfId="2588"/>
    <cellStyle name="SAPBEXexcGood2 9 2" xfId="2589"/>
    <cellStyle name="SAPBEXexcGood2 9 3" xfId="2590"/>
    <cellStyle name="SAPBEXexcGood2_Export 2007-2012" xfId="2591"/>
    <cellStyle name="SAPBEXexcGood3" xfId="2592"/>
    <cellStyle name="SAPBEXexcGood3 10" xfId="2593"/>
    <cellStyle name="SAPBEXexcGood3 10 2" xfId="2594"/>
    <cellStyle name="SAPBEXexcGood3 10 3" xfId="2595"/>
    <cellStyle name="SAPBEXexcGood3 11" xfId="2596"/>
    <cellStyle name="SAPBEXexcGood3 11 2" xfId="2597"/>
    <cellStyle name="SAPBEXexcGood3 11 3" xfId="2598"/>
    <cellStyle name="SAPBEXexcGood3 12" xfId="2599"/>
    <cellStyle name="SAPBEXexcGood3 12 2" xfId="2600"/>
    <cellStyle name="SAPBEXexcGood3 12 3" xfId="2601"/>
    <cellStyle name="SAPBEXexcGood3 13" xfId="2602"/>
    <cellStyle name="SAPBEXexcGood3 13 2" xfId="2603"/>
    <cellStyle name="SAPBEXexcGood3 13 3" xfId="2604"/>
    <cellStyle name="SAPBEXexcGood3 14" xfId="2605"/>
    <cellStyle name="SAPBEXexcGood3 14 2" xfId="2606"/>
    <cellStyle name="SAPBEXexcGood3 14 3" xfId="2607"/>
    <cellStyle name="SAPBEXexcGood3 15" xfId="2608"/>
    <cellStyle name="SAPBEXexcGood3 15 2" xfId="2609"/>
    <cellStyle name="SAPBEXexcGood3 15 3" xfId="2610"/>
    <cellStyle name="SAPBEXexcGood3 16" xfId="2611"/>
    <cellStyle name="SAPBEXexcGood3 16 2" xfId="2612"/>
    <cellStyle name="SAPBEXexcGood3 16 3" xfId="2613"/>
    <cellStyle name="SAPBEXexcGood3 17" xfId="2614"/>
    <cellStyle name="SAPBEXexcGood3 18" xfId="2615"/>
    <cellStyle name="SAPBEXexcGood3 2" xfId="2616"/>
    <cellStyle name="SAPBEXexcGood3 2 2" xfId="2617"/>
    <cellStyle name="SAPBEXexcGood3 2 3" xfId="2618"/>
    <cellStyle name="SAPBEXexcGood3 3" xfId="2619"/>
    <cellStyle name="SAPBEXexcGood3 3 2" xfId="2620"/>
    <cellStyle name="SAPBEXexcGood3 3 3" xfId="2621"/>
    <cellStyle name="SAPBEXexcGood3 4" xfId="2622"/>
    <cellStyle name="SAPBEXexcGood3 5" xfId="2623"/>
    <cellStyle name="SAPBEXexcGood3 5 2" xfId="2624"/>
    <cellStyle name="SAPBEXexcGood3 5 3" xfId="2625"/>
    <cellStyle name="SAPBEXexcGood3 6" xfId="2626"/>
    <cellStyle name="SAPBEXexcGood3 6 2" xfId="2627"/>
    <cellStyle name="SAPBEXexcGood3 6 3" xfId="2628"/>
    <cellStyle name="SAPBEXexcGood3 7" xfId="2629"/>
    <cellStyle name="SAPBEXexcGood3 7 2" xfId="2630"/>
    <cellStyle name="SAPBEXexcGood3 7 3" xfId="2631"/>
    <cellStyle name="SAPBEXexcGood3 8" xfId="2632"/>
    <cellStyle name="SAPBEXexcGood3 8 2" xfId="2633"/>
    <cellStyle name="SAPBEXexcGood3 8 3" xfId="2634"/>
    <cellStyle name="SAPBEXexcGood3 9" xfId="2635"/>
    <cellStyle name="SAPBEXexcGood3 9 2" xfId="2636"/>
    <cellStyle name="SAPBEXexcGood3 9 3" xfId="2637"/>
    <cellStyle name="SAPBEXexcGood3_Export 2007-2012" xfId="2638"/>
    <cellStyle name="SAPBEXfilterDrill" xfId="2639"/>
    <cellStyle name="SAPBEXfilterDrill 10" xfId="2640"/>
    <cellStyle name="SAPBEXfilterDrill 11" xfId="2641"/>
    <cellStyle name="SAPBEXfilterDrill 12" xfId="2642"/>
    <cellStyle name="SAPBEXfilterDrill 13" xfId="2643"/>
    <cellStyle name="SAPBEXfilterDrill 14" xfId="2644"/>
    <cellStyle name="SAPBEXfilterDrill 15" xfId="2645"/>
    <cellStyle name="SAPBEXfilterDrill 16" xfId="2646"/>
    <cellStyle name="SAPBEXfilterDrill 2" xfId="2647"/>
    <cellStyle name="SAPBEXfilterDrill 3" xfId="2648"/>
    <cellStyle name="SAPBEXfilterDrill 4" xfId="2649"/>
    <cellStyle name="SAPBEXfilterDrill 5" xfId="2650"/>
    <cellStyle name="SAPBEXfilterDrill 6" xfId="2651"/>
    <cellStyle name="SAPBEXfilterDrill 7" xfId="2652"/>
    <cellStyle name="SAPBEXfilterDrill 8" xfId="2653"/>
    <cellStyle name="SAPBEXfilterDrill 9" xfId="2654"/>
    <cellStyle name="SAPBEXfilterDrill_Export 2007-2012" xfId="2655"/>
    <cellStyle name="SAPBEXfilterItem" xfId="2656"/>
    <cellStyle name="SAPBEXfilterItem 10" xfId="2657"/>
    <cellStyle name="SAPBEXfilterItem 11" xfId="2658"/>
    <cellStyle name="SAPBEXfilterItem 12" xfId="2659"/>
    <cellStyle name="SAPBEXfilterItem 13" xfId="2660"/>
    <cellStyle name="SAPBEXfilterItem 14" xfId="2661"/>
    <cellStyle name="SAPBEXfilterItem 15" xfId="2662"/>
    <cellStyle name="SAPBEXfilterItem 16" xfId="2663"/>
    <cellStyle name="SAPBEXfilterItem 2" xfId="2664"/>
    <cellStyle name="SAPBEXfilterItem 3" xfId="2665"/>
    <cellStyle name="SAPBEXfilterItem 4" xfId="2666"/>
    <cellStyle name="SAPBEXfilterItem 5" xfId="2667"/>
    <cellStyle name="SAPBEXfilterItem 6" xfId="2668"/>
    <cellStyle name="SAPBEXfilterItem 7" xfId="2669"/>
    <cellStyle name="SAPBEXfilterItem 8" xfId="2670"/>
    <cellStyle name="SAPBEXfilterItem 9" xfId="2671"/>
    <cellStyle name="SAPBEXfilterItem_LE 2010" xfId="2672"/>
    <cellStyle name="SAPBEXfilterText" xfId="2673"/>
    <cellStyle name="SAPBEXfilterText 2" xfId="2674"/>
    <cellStyle name="SAPBEXfilterText 2 2" xfId="2675"/>
    <cellStyle name="SAPBEXfilterText_LE 2010" xfId="2676"/>
    <cellStyle name="SAPBEXformats" xfId="2677"/>
    <cellStyle name="SAPBEXformats 10" xfId="2678"/>
    <cellStyle name="SAPBEXformats 10 2" xfId="2679"/>
    <cellStyle name="SAPBEXformats 10 3" xfId="2680"/>
    <cellStyle name="SAPBEXformats 11" xfId="2681"/>
    <cellStyle name="SAPBEXformats 11 2" xfId="2682"/>
    <cellStyle name="SAPBEXformats 11 3" xfId="2683"/>
    <cellStyle name="SAPBEXformats 12" xfId="2684"/>
    <cellStyle name="SAPBEXformats 12 2" xfId="2685"/>
    <cellStyle name="SAPBEXformats 12 3" xfId="2686"/>
    <cellStyle name="SAPBEXformats 13" xfId="2687"/>
    <cellStyle name="SAPBEXformats 13 2" xfId="2688"/>
    <cellStyle name="SAPBEXformats 13 3" xfId="2689"/>
    <cellStyle name="SAPBEXformats 14" xfId="2690"/>
    <cellStyle name="SAPBEXformats 14 2" xfId="2691"/>
    <cellStyle name="SAPBEXformats 14 3" xfId="2692"/>
    <cellStyle name="SAPBEXformats 15" xfId="2693"/>
    <cellStyle name="SAPBEXformats 15 2" xfId="2694"/>
    <cellStyle name="SAPBEXformats 15 3" xfId="2695"/>
    <cellStyle name="SAPBEXformats 16" xfId="2696"/>
    <cellStyle name="SAPBEXformats 16 2" xfId="2697"/>
    <cellStyle name="SAPBEXformats 16 3" xfId="2698"/>
    <cellStyle name="SAPBEXformats 17" xfId="2699"/>
    <cellStyle name="SAPBEXformats 18" xfId="2700"/>
    <cellStyle name="SAPBEXformats 2" xfId="2701"/>
    <cellStyle name="SAPBEXformats 2 2" xfId="2702"/>
    <cellStyle name="SAPBEXformats 2 3" xfId="2703"/>
    <cellStyle name="SAPBEXformats 3" xfId="2704"/>
    <cellStyle name="SAPBEXformats 3 2" xfId="2705"/>
    <cellStyle name="SAPBEXformats 3 3" xfId="2706"/>
    <cellStyle name="SAPBEXformats 4" xfId="2707"/>
    <cellStyle name="SAPBEXformats 5" xfId="2708"/>
    <cellStyle name="SAPBEXformats 5 2" xfId="2709"/>
    <cellStyle name="SAPBEXformats 5 3" xfId="2710"/>
    <cellStyle name="SAPBEXformats 6" xfId="2711"/>
    <cellStyle name="SAPBEXformats 6 2" xfId="2712"/>
    <cellStyle name="SAPBEXformats 6 3" xfId="2713"/>
    <cellStyle name="SAPBEXformats 7" xfId="2714"/>
    <cellStyle name="SAPBEXformats 7 2" xfId="2715"/>
    <cellStyle name="SAPBEXformats 7 3" xfId="2716"/>
    <cellStyle name="SAPBEXformats 8" xfId="2717"/>
    <cellStyle name="SAPBEXformats 8 2" xfId="2718"/>
    <cellStyle name="SAPBEXformats 8 3" xfId="2719"/>
    <cellStyle name="SAPBEXformats 9" xfId="2720"/>
    <cellStyle name="SAPBEXformats 9 2" xfId="2721"/>
    <cellStyle name="SAPBEXformats 9 3" xfId="2722"/>
    <cellStyle name="SAPBEXformats_Export 2007-2012" xfId="2723"/>
    <cellStyle name="SAPBEXheaderItem" xfId="2724"/>
    <cellStyle name="SAPBEXheaderItem 2" xfId="2725"/>
    <cellStyle name="SAPBEXheaderItem 2 2" xfId="2726"/>
    <cellStyle name="SAPBEXheaderItem_LE 2010" xfId="2727"/>
    <cellStyle name="SAPBEXheaderText" xfId="2728"/>
    <cellStyle name="SAPBEXheaderText 2" xfId="2729"/>
    <cellStyle name="SAPBEXheaderText 2 2" xfId="2730"/>
    <cellStyle name="SAPBEXheaderText_LE 2010" xfId="2731"/>
    <cellStyle name="SAPBEXHLevel0" xfId="2732"/>
    <cellStyle name="SAPBEXHLevel0 2" xfId="2733"/>
    <cellStyle name="SAPBEXHLevel0 2 2" xfId="2734"/>
    <cellStyle name="SAPBEXHLevel0 2 2 2" xfId="2735"/>
    <cellStyle name="SAPBEXHLevel0 2 2 3" xfId="2736"/>
    <cellStyle name="SAPBEXHLevel0 2 3" xfId="2737"/>
    <cellStyle name="SAPBEXHLevel0 2 4" xfId="2738"/>
    <cellStyle name="SAPBEXHLevel0 3" xfId="2739"/>
    <cellStyle name="SAPBEXHLevel0 4" xfId="2740"/>
    <cellStyle name="SAPBEXHLevel0_LE 2010" xfId="2741"/>
    <cellStyle name="SAPBEXHLevel0X" xfId="2742"/>
    <cellStyle name="SAPBEXHLevel0X 2" xfId="2743"/>
    <cellStyle name="SAPBEXHLevel0X 2 2" xfId="2744"/>
    <cellStyle name="SAPBEXHLevel0X 2 3" xfId="2745"/>
    <cellStyle name="SAPBEXHLevel0X 2 4" xfId="2746"/>
    <cellStyle name="SAPBEXHLevel0X 3" xfId="2747"/>
    <cellStyle name="SAPBEXHLevel0X 4" xfId="2748"/>
    <cellStyle name="SAPBEXHLevel0X_LE 2010" xfId="2749"/>
    <cellStyle name="SAPBEXHLevel1" xfId="2750"/>
    <cellStyle name="SAPBEXHLevel1 2" xfId="2751"/>
    <cellStyle name="SAPBEXHLevel1 2 2" xfId="2752"/>
    <cellStyle name="SAPBEXHLevel1 2 2 2" xfId="2753"/>
    <cellStyle name="SAPBEXHLevel1 2 2 3" xfId="2754"/>
    <cellStyle name="SAPBEXHLevel1 2 3" xfId="2755"/>
    <cellStyle name="SAPBEXHLevel1 2 4" xfId="2756"/>
    <cellStyle name="SAPBEXHLevel1 3" xfId="2757"/>
    <cellStyle name="SAPBEXHLevel1 4" xfId="2758"/>
    <cellStyle name="SAPBEXHLevel1_LE 2010" xfId="2759"/>
    <cellStyle name="SAPBEXHLevel1X" xfId="2760"/>
    <cellStyle name="SAPBEXHLevel1X 2" xfId="2761"/>
    <cellStyle name="SAPBEXHLevel1X 2 2" xfId="2762"/>
    <cellStyle name="SAPBEXHLevel1X 2 3" xfId="2763"/>
    <cellStyle name="SAPBEXHLevel1X 2 4" xfId="2764"/>
    <cellStyle name="SAPBEXHLevel1X 3" xfId="2765"/>
    <cellStyle name="SAPBEXHLevel1X 4" xfId="2766"/>
    <cellStyle name="SAPBEXHLevel1X_LE 2010" xfId="2767"/>
    <cellStyle name="SAPBEXHLevel2" xfId="2768"/>
    <cellStyle name="SAPBEXHLevel2 2" xfId="2769"/>
    <cellStyle name="SAPBEXHLevel2 2 2" xfId="2770"/>
    <cellStyle name="SAPBEXHLevel2 2 2 2" xfId="2771"/>
    <cellStyle name="SAPBEXHLevel2 2 2 3" xfId="2772"/>
    <cellStyle name="SAPBEXHLevel2 2 3" xfId="2773"/>
    <cellStyle name="SAPBEXHLevel2 2 4" xfId="2774"/>
    <cellStyle name="SAPBEXHLevel2 3" xfId="2775"/>
    <cellStyle name="SAPBEXHLevel2 4" xfId="2776"/>
    <cellStyle name="SAPBEXHLevel2_LE 2010" xfId="2777"/>
    <cellStyle name="SAPBEXHLevel2X" xfId="2778"/>
    <cellStyle name="SAPBEXHLevel2X 2" xfId="2779"/>
    <cellStyle name="SAPBEXHLevel2X 2 2" xfId="2780"/>
    <cellStyle name="SAPBEXHLevel2X 2 3" xfId="2781"/>
    <cellStyle name="SAPBEXHLevel2X 2 4" xfId="2782"/>
    <cellStyle name="SAPBEXHLevel2X 3" xfId="2783"/>
    <cellStyle name="SAPBEXHLevel2X 4" xfId="2784"/>
    <cellStyle name="SAPBEXHLevel2X_LE 2010" xfId="2785"/>
    <cellStyle name="SAPBEXHLevel3" xfId="2786"/>
    <cellStyle name="SAPBEXHLevel3 2" xfId="2787"/>
    <cellStyle name="SAPBEXHLevel3 2 2" xfId="2788"/>
    <cellStyle name="SAPBEXHLevel3 2 2 2" xfId="2789"/>
    <cellStyle name="SAPBEXHLevel3 2 2 3" xfId="2790"/>
    <cellStyle name="SAPBEXHLevel3 2 3" xfId="2791"/>
    <cellStyle name="SAPBEXHLevel3 2 4" xfId="2792"/>
    <cellStyle name="SAPBEXHLevel3 3" xfId="2793"/>
    <cellStyle name="SAPBEXHLevel3 4" xfId="2794"/>
    <cellStyle name="SAPBEXHLevel3_LE 2010" xfId="2795"/>
    <cellStyle name="SAPBEXHLevel3X" xfId="2796"/>
    <cellStyle name="SAPBEXHLevel3X 2" xfId="2797"/>
    <cellStyle name="SAPBEXHLevel3X 2 2" xfId="2798"/>
    <cellStyle name="SAPBEXHLevel3X 2 3" xfId="2799"/>
    <cellStyle name="SAPBEXHLevel3X 2 4" xfId="2800"/>
    <cellStyle name="SAPBEXHLevel3X 3" xfId="2801"/>
    <cellStyle name="SAPBEXHLevel3X 4" xfId="2802"/>
    <cellStyle name="SAPBEXHLevel3X_LE 2010" xfId="2803"/>
    <cellStyle name="SAPBEXinputData" xfId="2804"/>
    <cellStyle name="SAPBEXinputData 2" xfId="2805"/>
    <cellStyle name="SAPBEXinputData 2 2" xfId="2806"/>
    <cellStyle name="SAPBEXinputData_LE 2010" xfId="2807"/>
    <cellStyle name="SAPBEXresData" xfId="2808"/>
    <cellStyle name="SAPBEXresData 10" xfId="2809"/>
    <cellStyle name="SAPBEXresData 10 2" xfId="2810"/>
    <cellStyle name="SAPBEXresData 10 3" xfId="2811"/>
    <cellStyle name="SAPBEXresData 11" xfId="2812"/>
    <cellStyle name="SAPBEXresData 11 2" xfId="2813"/>
    <cellStyle name="SAPBEXresData 11 3" xfId="2814"/>
    <cellStyle name="SAPBEXresData 12" xfId="2815"/>
    <cellStyle name="SAPBEXresData 12 2" xfId="2816"/>
    <cellStyle name="SAPBEXresData 12 3" xfId="2817"/>
    <cellStyle name="SAPBEXresData 13" xfId="2818"/>
    <cellStyle name="SAPBEXresData 13 2" xfId="2819"/>
    <cellStyle name="SAPBEXresData 13 3" xfId="2820"/>
    <cellStyle name="SAPBEXresData 14" xfId="2821"/>
    <cellStyle name="SAPBEXresData 14 2" xfId="2822"/>
    <cellStyle name="SAPBEXresData 14 3" xfId="2823"/>
    <cellStyle name="SAPBEXresData 15" xfId="2824"/>
    <cellStyle name="SAPBEXresData 15 2" xfId="2825"/>
    <cellStyle name="SAPBEXresData 15 3" xfId="2826"/>
    <cellStyle name="SAPBEXresData 16" xfId="2827"/>
    <cellStyle name="SAPBEXresData 16 2" xfId="2828"/>
    <cellStyle name="SAPBEXresData 16 3" xfId="2829"/>
    <cellStyle name="SAPBEXresData 17" xfId="2830"/>
    <cellStyle name="SAPBEXresData 18" xfId="2831"/>
    <cellStyle name="SAPBEXresData 2" xfId="2832"/>
    <cellStyle name="SAPBEXresData 2 2" xfId="2833"/>
    <cellStyle name="SAPBEXresData 2 3" xfId="2834"/>
    <cellStyle name="SAPBEXresData 3" xfId="2835"/>
    <cellStyle name="SAPBEXresData 3 2" xfId="2836"/>
    <cellStyle name="SAPBEXresData 3 3" xfId="2837"/>
    <cellStyle name="SAPBEXresData 4" xfId="2838"/>
    <cellStyle name="SAPBEXresData 5" xfId="2839"/>
    <cellStyle name="SAPBEXresData 5 2" xfId="2840"/>
    <cellStyle name="SAPBEXresData 5 3" xfId="2841"/>
    <cellStyle name="SAPBEXresData 6" xfId="2842"/>
    <cellStyle name="SAPBEXresData 6 2" xfId="2843"/>
    <cellStyle name="SAPBEXresData 6 3" xfId="2844"/>
    <cellStyle name="SAPBEXresData 7" xfId="2845"/>
    <cellStyle name="SAPBEXresData 7 2" xfId="2846"/>
    <cellStyle name="SAPBEXresData 7 3" xfId="2847"/>
    <cellStyle name="SAPBEXresData 8" xfId="2848"/>
    <cellStyle name="SAPBEXresData 8 2" xfId="2849"/>
    <cellStyle name="SAPBEXresData 8 3" xfId="2850"/>
    <cellStyle name="SAPBEXresData 9" xfId="2851"/>
    <cellStyle name="SAPBEXresData 9 2" xfId="2852"/>
    <cellStyle name="SAPBEXresData 9 3" xfId="2853"/>
    <cellStyle name="SAPBEXresData_Export 2007-2012" xfId="2854"/>
    <cellStyle name="SAPBEXresDataEmph" xfId="2855"/>
    <cellStyle name="SAPBEXresDataEmph 2" xfId="2856"/>
    <cellStyle name="SAPBEXresDataEmph 3" xfId="2857"/>
    <cellStyle name="SAPBEXresDataEmph 4" xfId="2858"/>
    <cellStyle name="SAPBEXresDataEmph_LE 2010" xfId="2859"/>
    <cellStyle name="SAPBEXresItem" xfId="2860"/>
    <cellStyle name="SAPBEXresItem 10" xfId="2861"/>
    <cellStyle name="SAPBEXresItem 10 2" xfId="2862"/>
    <cellStyle name="SAPBEXresItem 10 3" xfId="2863"/>
    <cellStyle name="SAPBEXresItem 11" xfId="2864"/>
    <cellStyle name="SAPBEXresItem 11 2" xfId="2865"/>
    <cellStyle name="SAPBEXresItem 11 3" xfId="2866"/>
    <cellStyle name="SAPBEXresItem 12" xfId="2867"/>
    <cellStyle name="SAPBEXresItem 12 2" xfId="2868"/>
    <cellStyle name="SAPBEXresItem 12 3" xfId="2869"/>
    <cellStyle name="SAPBEXresItem 13" xfId="2870"/>
    <cellStyle name="SAPBEXresItem 13 2" xfId="2871"/>
    <cellStyle name="SAPBEXresItem 13 3" xfId="2872"/>
    <cellStyle name="SAPBEXresItem 14" xfId="2873"/>
    <cellStyle name="SAPBEXresItem 14 2" xfId="2874"/>
    <cellStyle name="SAPBEXresItem 14 3" xfId="2875"/>
    <cellStyle name="SAPBEXresItem 15" xfId="2876"/>
    <cellStyle name="SAPBEXresItem 15 2" xfId="2877"/>
    <cellStyle name="SAPBEXresItem 15 3" xfId="2878"/>
    <cellStyle name="SAPBEXresItem 16" xfId="2879"/>
    <cellStyle name="SAPBEXresItem 16 2" xfId="2880"/>
    <cellStyle name="SAPBEXresItem 16 3" xfId="2881"/>
    <cellStyle name="SAPBEXresItem 17" xfId="2882"/>
    <cellStyle name="SAPBEXresItem 18" xfId="2883"/>
    <cellStyle name="SAPBEXresItem 2" xfId="2884"/>
    <cellStyle name="SAPBEXresItem 2 2" xfId="2885"/>
    <cellStyle name="SAPBEXresItem 2 3" xfId="2886"/>
    <cellStyle name="SAPBEXresItem 3" xfId="2887"/>
    <cellStyle name="SAPBEXresItem 3 2" xfId="2888"/>
    <cellStyle name="SAPBEXresItem 3 3" xfId="2889"/>
    <cellStyle name="SAPBEXresItem 4" xfId="2890"/>
    <cellStyle name="SAPBEXresItem 5" xfId="2891"/>
    <cellStyle name="SAPBEXresItem 5 2" xfId="2892"/>
    <cellStyle name="SAPBEXresItem 5 3" xfId="2893"/>
    <cellStyle name="SAPBEXresItem 6" xfId="2894"/>
    <cellStyle name="SAPBEXresItem 6 2" xfId="2895"/>
    <cellStyle name="SAPBEXresItem 6 3" xfId="2896"/>
    <cellStyle name="SAPBEXresItem 7" xfId="2897"/>
    <cellStyle name="SAPBEXresItem 7 2" xfId="2898"/>
    <cellStyle name="SAPBEXresItem 7 3" xfId="2899"/>
    <cellStyle name="SAPBEXresItem 8" xfId="2900"/>
    <cellStyle name="SAPBEXresItem 8 2" xfId="2901"/>
    <cellStyle name="SAPBEXresItem 8 3" xfId="2902"/>
    <cellStyle name="SAPBEXresItem 9" xfId="2903"/>
    <cellStyle name="SAPBEXresItem 9 2" xfId="2904"/>
    <cellStyle name="SAPBEXresItem 9 3" xfId="2905"/>
    <cellStyle name="SAPBEXresItem_Export 2007-2012" xfId="2906"/>
    <cellStyle name="SAPBEXresItemX" xfId="2907"/>
    <cellStyle name="SAPBEXresItemX 10" xfId="2908"/>
    <cellStyle name="SAPBEXresItemX 10 2" xfId="2909"/>
    <cellStyle name="SAPBEXresItemX 10 3" xfId="2910"/>
    <cellStyle name="SAPBEXresItemX 11" xfId="2911"/>
    <cellStyle name="SAPBEXresItemX 11 2" xfId="2912"/>
    <cellStyle name="SAPBEXresItemX 11 3" xfId="2913"/>
    <cellStyle name="SAPBEXresItemX 12" xfId="2914"/>
    <cellStyle name="SAPBEXresItemX 12 2" xfId="2915"/>
    <cellStyle name="SAPBEXresItemX 12 3" xfId="2916"/>
    <cellStyle name="SAPBEXresItemX 13" xfId="2917"/>
    <cellStyle name="SAPBEXresItemX 13 2" xfId="2918"/>
    <cellStyle name="SAPBEXresItemX 13 3" xfId="2919"/>
    <cellStyle name="SAPBEXresItemX 14" xfId="2920"/>
    <cellStyle name="SAPBEXresItemX 14 2" xfId="2921"/>
    <cellStyle name="SAPBEXresItemX 14 3" xfId="2922"/>
    <cellStyle name="SAPBEXresItemX 15" xfId="2923"/>
    <cellStyle name="SAPBEXresItemX 15 2" xfId="2924"/>
    <cellStyle name="SAPBEXresItemX 15 3" xfId="2925"/>
    <cellStyle name="SAPBEXresItemX 16" xfId="2926"/>
    <cellStyle name="SAPBEXresItemX 16 2" xfId="2927"/>
    <cellStyle name="SAPBEXresItemX 16 3" xfId="2928"/>
    <cellStyle name="SAPBEXresItemX 17" xfId="2929"/>
    <cellStyle name="SAPBEXresItemX 18" xfId="2930"/>
    <cellStyle name="SAPBEXresItemX 2" xfId="2931"/>
    <cellStyle name="SAPBEXresItemX 2 2" xfId="2932"/>
    <cellStyle name="SAPBEXresItemX 2 3" xfId="2933"/>
    <cellStyle name="SAPBEXresItemX 3" xfId="2934"/>
    <cellStyle name="SAPBEXresItemX 3 2" xfId="2935"/>
    <cellStyle name="SAPBEXresItemX 3 3" xfId="2936"/>
    <cellStyle name="SAPBEXresItemX 4" xfId="2937"/>
    <cellStyle name="SAPBEXresItemX 5" xfId="2938"/>
    <cellStyle name="SAPBEXresItemX 5 2" xfId="2939"/>
    <cellStyle name="SAPBEXresItemX 5 3" xfId="2940"/>
    <cellStyle name="SAPBEXresItemX 6" xfId="2941"/>
    <cellStyle name="SAPBEXresItemX 6 2" xfId="2942"/>
    <cellStyle name="SAPBEXresItemX 6 3" xfId="2943"/>
    <cellStyle name="SAPBEXresItemX 7" xfId="2944"/>
    <cellStyle name="SAPBEXresItemX 7 2" xfId="2945"/>
    <cellStyle name="SAPBEXresItemX 7 3" xfId="2946"/>
    <cellStyle name="SAPBEXresItemX 8" xfId="2947"/>
    <cellStyle name="SAPBEXresItemX 8 2" xfId="2948"/>
    <cellStyle name="SAPBEXresItemX 8 3" xfId="2949"/>
    <cellStyle name="SAPBEXresItemX 9" xfId="2950"/>
    <cellStyle name="SAPBEXresItemX 9 2" xfId="2951"/>
    <cellStyle name="SAPBEXresItemX 9 3" xfId="2952"/>
    <cellStyle name="SAPBEXresItemX_Export 2007-2012" xfId="2953"/>
    <cellStyle name="SAPBEXstdData" xfId="2954"/>
    <cellStyle name="SAPBEXstdData 10" xfId="2955"/>
    <cellStyle name="SAPBEXstdData 10 2" xfId="2956"/>
    <cellStyle name="SAPBEXstdData 10 3" xfId="2957"/>
    <cellStyle name="SAPBEXstdData 11" xfId="2958"/>
    <cellStyle name="SAPBEXstdData 11 2" xfId="2959"/>
    <cellStyle name="SAPBEXstdData 11 3" xfId="2960"/>
    <cellStyle name="SAPBEXstdData 12" xfId="2961"/>
    <cellStyle name="SAPBEXstdData 12 2" xfId="2962"/>
    <cellStyle name="SAPBEXstdData 12 3" xfId="2963"/>
    <cellStyle name="SAPBEXstdData 13" xfId="2964"/>
    <cellStyle name="SAPBEXstdData 13 2" xfId="2965"/>
    <cellStyle name="SAPBEXstdData 13 3" xfId="2966"/>
    <cellStyle name="SAPBEXstdData 14" xfId="2967"/>
    <cellStyle name="SAPBEXstdData 14 2" xfId="2968"/>
    <cellStyle name="SAPBEXstdData 14 3" xfId="2969"/>
    <cellStyle name="SAPBEXstdData 15" xfId="2970"/>
    <cellStyle name="SAPBEXstdData 15 2" xfId="2971"/>
    <cellStyle name="SAPBEXstdData 15 3" xfId="2972"/>
    <cellStyle name="SAPBEXstdData 16" xfId="2973"/>
    <cellStyle name="SAPBEXstdData 16 2" xfId="2974"/>
    <cellStyle name="SAPBEXstdData 16 3" xfId="2975"/>
    <cellStyle name="SAPBEXstdData 17" xfId="2976"/>
    <cellStyle name="SAPBEXstdData 18" xfId="2977"/>
    <cellStyle name="SAPBEXstdData 19" xfId="2978"/>
    <cellStyle name="SAPBEXstdData 2" xfId="2979"/>
    <cellStyle name="SAPBEXstdData 2 2" xfId="2980"/>
    <cellStyle name="SAPBEXstdData 2 3" xfId="2981"/>
    <cellStyle name="SAPBEXstdData 3" xfId="2982"/>
    <cellStyle name="SAPBEXstdData 3 2" xfId="2983"/>
    <cellStyle name="SAPBEXstdData 3 3" xfId="2984"/>
    <cellStyle name="SAPBEXstdData 4" xfId="2985"/>
    <cellStyle name="SAPBEXstdData 4 2" xfId="2986"/>
    <cellStyle name="SAPBEXstdData 4 3" xfId="2987"/>
    <cellStyle name="SAPBEXstdData 5" xfId="2988"/>
    <cellStyle name="SAPBEXstdData 5 2" xfId="2989"/>
    <cellStyle name="SAPBEXstdData 5 3" xfId="2990"/>
    <cellStyle name="SAPBEXstdData 6" xfId="2991"/>
    <cellStyle name="SAPBEXstdData 6 2" xfId="2992"/>
    <cellStyle name="SAPBEXstdData 6 3" xfId="2993"/>
    <cellStyle name="SAPBEXstdData 7" xfId="2994"/>
    <cellStyle name="SAPBEXstdData 7 2" xfId="2995"/>
    <cellStyle name="SAPBEXstdData 7 3" xfId="2996"/>
    <cellStyle name="SAPBEXstdData 8" xfId="2997"/>
    <cellStyle name="SAPBEXstdData 8 2" xfId="2998"/>
    <cellStyle name="SAPBEXstdData 8 3" xfId="2999"/>
    <cellStyle name="SAPBEXstdData 9" xfId="3000"/>
    <cellStyle name="SAPBEXstdData 9 2" xfId="3001"/>
    <cellStyle name="SAPBEXstdData 9 3" xfId="3002"/>
    <cellStyle name="SAPBEXstdData_Export 2007-2012" xfId="3003"/>
    <cellStyle name="SAPBEXstdDataEmph" xfId="3004"/>
    <cellStyle name="SAPBEXstdDataEmph 2" xfId="3005"/>
    <cellStyle name="SAPBEXstdDataEmph 3" xfId="3006"/>
    <cellStyle name="SAPBEXstdDataEmph 4" xfId="3007"/>
    <cellStyle name="SAPBEXstdDataEmph_LE 2010" xfId="3008"/>
    <cellStyle name="SAPBEXstdItem" xfId="3009"/>
    <cellStyle name="SAPBEXstdItem 10" xfId="3010"/>
    <cellStyle name="SAPBEXstdItem 10 2" xfId="3011"/>
    <cellStyle name="SAPBEXstdItem 10 3" xfId="3012"/>
    <cellStyle name="SAPBEXstdItem 11" xfId="3013"/>
    <cellStyle name="SAPBEXstdItem 11 2" xfId="3014"/>
    <cellStyle name="SAPBEXstdItem 11 3" xfId="3015"/>
    <cellStyle name="SAPBEXstdItem 12" xfId="3016"/>
    <cellStyle name="SAPBEXstdItem 12 2" xfId="3017"/>
    <cellStyle name="SAPBEXstdItem 12 3" xfId="3018"/>
    <cellStyle name="SAPBEXstdItem 13" xfId="3019"/>
    <cellStyle name="SAPBEXstdItem 13 2" xfId="3020"/>
    <cellStyle name="SAPBEXstdItem 13 3" xfId="3021"/>
    <cellStyle name="SAPBEXstdItem 14" xfId="3022"/>
    <cellStyle name="SAPBEXstdItem 14 2" xfId="3023"/>
    <cellStyle name="SAPBEXstdItem 14 3" xfId="3024"/>
    <cellStyle name="SAPBEXstdItem 15" xfId="3025"/>
    <cellStyle name="SAPBEXstdItem 15 2" xfId="3026"/>
    <cellStyle name="SAPBEXstdItem 15 3" xfId="3027"/>
    <cellStyle name="SAPBEXstdItem 16" xfId="3028"/>
    <cellStyle name="SAPBEXstdItem 16 2" xfId="3029"/>
    <cellStyle name="SAPBEXstdItem 16 3" xfId="3030"/>
    <cellStyle name="SAPBEXstdItem 17" xfId="3031"/>
    <cellStyle name="SAPBEXstdItem 18" xfId="3032"/>
    <cellStyle name="SAPBEXstdItem 2" xfId="3033"/>
    <cellStyle name="SAPBEXstdItem 2 2" xfId="3034"/>
    <cellStyle name="SAPBEXstdItem 2 3" xfId="3035"/>
    <cellStyle name="SAPBEXstdItem 3" xfId="3036"/>
    <cellStyle name="SAPBEXstdItem 3 2" xfId="3037"/>
    <cellStyle name="SAPBEXstdItem 3 3" xfId="3038"/>
    <cellStyle name="SAPBEXstdItem 4" xfId="3039"/>
    <cellStyle name="SAPBEXstdItem 5" xfId="3040"/>
    <cellStyle name="SAPBEXstdItem 5 2" xfId="3041"/>
    <cellStyle name="SAPBEXstdItem 5 3" xfId="3042"/>
    <cellStyle name="SAPBEXstdItem 6" xfId="3043"/>
    <cellStyle name="SAPBEXstdItem 6 2" xfId="3044"/>
    <cellStyle name="SAPBEXstdItem 6 3" xfId="3045"/>
    <cellStyle name="SAPBEXstdItem 7" xfId="3046"/>
    <cellStyle name="SAPBEXstdItem 7 2" xfId="3047"/>
    <cellStyle name="SAPBEXstdItem 7 3" xfId="3048"/>
    <cellStyle name="SAPBEXstdItem 8" xfId="3049"/>
    <cellStyle name="SAPBEXstdItem 8 2" xfId="3050"/>
    <cellStyle name="SAPBEXstdItem 8 3" xfId="3051"/>
    <cellStyle name="SAPBEXstdItem 9" xfId="3052"/>
    <cellStyle name="SAPBEXstdItem 9 2" xfId="3053"/>
    <cellStyle name="SAPBEXstdItem 9 3" xfId="3054"/>
    <cellStyle name="SAPBEXstdItem_Export 2007-2012" xfId="3055"/>
    <cellStyle name="SAPBEXstdItemX" xfId="3056"/>
    <cellStyle name="SAPBEXstdItemX 10" xfId="3057"/>
    <cellStyle name="SAPBEXstdItemX 10 2" xfId="3058"/>
    <cellStyle name="SAPBEXstdItemX 10 3" xfId="3059"/>
    <cellStyle name="SAPBEXstdItemX 11" xfId="3060"/>
    <cellStyle name="SAPBEXstdItemX 11 2" xfId="3061"/>
    <cellStyle name="SAPBEXstdItemX 11 3" xfId="3062"/>
    <cellStyle name="SAPBEXstdItemX 12" xfId="3063"/>
    <cellStyle name="SAPBEXstdItemX 12 2" xfId="3064"/>
    <cellStyle name="SAPBEXstdItemX 12 3" xfId="3065"/>
    <cellStyle name="SAPBEXstdItemX 13" xfId="3066"/>
    <cellStyle name="SAPBEXstdItemX 13 2" xfId="3067"/>
    <cellStyle name="SAPBEXstdItemX 13 3" xfId="3068"/>
    <cellStyle name="SAPBEXstdItemX 14" xfId="3069"/>
    <cellStyle name="SAPBEXstdItemX 14 2" xfId="3070"/>
    <cellStyle name="SAPBEXstdItemX 14 3" xfId="3071"/>
    <cellStyle name="SAPBEXstdItemX 15" xfId="3072"/>
    <cellStyle name="SAPBEXstdItemX 15 2" xfId="3073"/>
    <cellStyle name="SAPBEXstdItemX 15 3" xfId="3074"/>
    <cellStyle name="SAPBEXstdItemX 16" xfId="3075"/>
    <cellStyle name="SAPBEXstdItemX 16 2" xfId="3076"/>
    <cellStyle name="SAPBEXstdItemX 16 3" xfId="3077"/>
    <cellStyle name="SAPBEXstdItemX 17" xfId="3078"/>
    <cellStyle name="SAPBEXstdItemX 18" xfId="3079"/>
    <cellStyle name="SAPBEXstdItemX 2" xfId="3080"/>
    <cellStyle name="SAPBEXstdItemX 2 2" xfId="3081"/>
    <cellStyle name="SAPBEXstdItemX 2 3" xfId="3082"/>
    <cellStyle name="SAPBEXstdItemX 3" xfId="3083"/>
    <cellStyle name="SAPBEXstdItemX 3 2" xfId="3084"/>
    <cellStyle name="SAPBEXstdItemX 3 3" xfId="3085"/>
    <cellStyle name="SAPBEXstdItemX 4" xfId="3086"/>
    <cellStyle name="SAPBEXstdItemX 4 2" xfId="3087"/>
    <cellStyle name="SAPBEXstdItemX 4 3" xfId="3088"/>
    <cellStyle name="SAPBEXstdItemX 5" xfId="3089"/>
    <cellStyle name="SAPBEXstdItemX 5 2" xfId="3090"/>
    <cellStyle name="SAPBEXstdItemX 5 3" xfId="3091"/>
    <cellStyle name="SAPBEXstdItemX 6" xfId="3092"/>
    <cellStyle name="SAPBEXstdItemX 6 2" xfId="3093"/>
    <cellStyle name="SAPBEXstdItemX 6 3" xfId="3094"/>
    <cellStyle name="SAPBEXstdItemX 7" xfId="3095"/>
    <cellStyle name="SAPBEXstdItemX 7 2" xfId="3096"/>
    <cellStyle name="SAPBEXstdItemX 7 3" xfId="3097"/>
    <cellStyle name="SAPBEXstdItemX 8" xfId="3098"/>
    <cellStyle name="SAPBEXstdItemX 8 2" xfId="3099"/>
    <cellStyle name="SAPBEXstdItemX 8 3" xfId="3100"/>
    <cellStyle name="SAPBEXstdItemX 9" xfId="3101"/>
    <cellStyle name="SAPBEXstdItemX 9 2" xfId="3102"/>
    <cellStyle name="SAPBEXstdItemX 9 3" xfId="3103"/>
    <cellStyle name="SAPBEXstdItemX_Export 2007-2012" xfId="3104"/>
    <cellStyle name="SAPBEXtitle" xfId="3105"/>
    <cellStyle name="SAPBEXtitle 2" xfId="3106"/>
    <cellStyle name="SAPBEXtitle 2 2" xfId="3107"/>
    <cellStyle name="SAPBEXtitle_LE 2010" xfId="3108"/>
    <cellStyle name="SAPBEXundefined" xfId="3109"/>
    <cellStyle name="SAPBEXundefined 10" xfId="3110"/>
    <cellStyle name="SAPBEXundefined 10 2" xfId="3111"/>
    <cellStyle name="SAPBEXundefined 10 3" xfId="3112"/>
    <cellStyle name="SAPBEXundefined 11" xfId="3113"/>
    <cellStyle name="SAPBEXundefined 11 2" xfId="3114"/>
    <cellStyle name="SAPBEXundefined 11 3" xfId="3115"/>
    <cellStyle name="SAPBEXundefined 12" xfId="3116"/>
    <cellStyle name="SAPBEXundefined 12 2" xfId="3117"/>
    <cellStyle name="SAPBEXundefined 12 3" xfId="3118"/>
    <cellStyle name="SAPBEXundefined 13" xfId="3119"/>
    <cellStyle name="SAPBEXundefined 13 2" xfId="3120"/>
    <cellStyle name="SAPBEXundefined 13 3" xfId="3121"/>
    <cellStyle name="SAPBEXundefined 14" xfId="3122"/>
    <cellStyle name="SAPBEXundefined 14 2" xfId="3123"/>
    <cellStyle name="SAPBEXundefined 14 3" xfId="3124"/>
    <cellStyle name="SAPBEXundefined 15" xfId="3125"/>
    <cellStyle name="SAPBEXundefined 15 2" xfId="3126"/>
    <cellStyle name="SAPBEXundefined 15 3" xfId="3127"/>
    <cellStyle name="SAPBEXundefined 16" xfId="3128"/>
    <cellStyle name="SAPBEXundefined 16 2" xfId="3129"/>
    <cellStyle name="SAPBEXundefined 16 3" xfId="3130"/>
    <cellStyle name="SAPBEXundefined 17" xfId="3131"/>
    <cellStyle name="SAPBEXundefined 18" xfId="3132"/>
    <cellStyle name="SAPBEXundefined 2" xfId="3133"/>
    <cellStyle name="SAPBEXundefined 2 2" xfId="3134"/>
    <cellStyle name="SAPBEXundefined 2 3" xfId="3135"/>
    <cellStyle name="SAPBEXundefined 3" xfId="3136"/>
    <cellStyle name="SAPBEXundefined 3 2" xfId="3137"/>
    <cellStyle name="SAPBEXundefined 3 3" xfId="3138"/>
    <cellStyle name="SAPBEXundefined 4" xfId="3139"/>
    <cellStyle name="SAPBEXundefined 5" xfId="3140"/>
    <cellStyle name="SAPBEXundefined 5 2" xfId="3141"/>
    <cellStyle name="SAPBEXundefined 5 3" xfId="3142"/>
    <cellStyle name="SAPBEXundefined 6" xfId="3143"/>
    <cellStyle name="SAPBEXundefined 6 2" xfId="3144"/>
    <cellStyle name="SAPBEXundefined 6 3" xfId="3145"/>
    <cellStyle name="SAPBEXundefined 7" xfId="3146"/>
    <cellStyle name="SAPBEXundefined 7 2" xfId="3147"/>
    <cellStyle name="SAPBEXundefined 7 3" xfId="3148"/>
    <cellStyle name="SAPBEXundefined 8" xfId="3149"/>
    <cellStyle name="SAPBEXundefined 8 2" xfId="3150"/>
    <cellStyle name="SAPBEXundefined 8 3" xfId="3151"/>
    <cellStyle name="SAPBEXundefined 9" xfId="3152"/>
    <cellStyle name="SAPBEXundefined 9 2" xfId="3153"/>
    <cellStyle name="SAPBEXundefined 9 3" xfId="3154"/>
    <cellStyle name="SAPBEXundefined_Export 2007-2012" xfId="3155"/>
    <cellStyle name="SAPDataCell" xfId="3156"/>
    <cellStyle name="SAPDimensionCell" xfId="3157"/>
    <cellStyle name="SAPMemberCell" xfId="3158"/>
    <cellStyle name="Satisfaisant 2" xfId="3159"/>
    <cellStyle name="Satisfaisant 3" xfId="3160"/>
    <cellStyle name="Sheet Title" xfId="3161"/>
    <cellStyle name="Sortie 2" xfId="3162"/>
    <cellStyle name="Sortie 3" xfId="3163"/>
    <cellStyle name="SpecialTotalAmountLabelStyle" xfId="3164"/>
    <cellStyle name="Style 1" xfId="3"/>
    <cellStyle name="Texte explicatif 2" xfId="3165"/>
    <cellStyle name="Texte explicatif 3" xfId="3166"/>
    <cellStyle name="Title 2" xfId="3167"/>
    <cellStyle name="TitleRangeStyle" xfId="3168"/>
    <cellStyle name="Titre 2" xfId="3169"/>
    <cellStyle name="Titre 3" xfId="3170"/>
    <cellStyle name="Titre 1 2" xfId="3171"/>
    <cellStyle name="Titre 1 3" xfId="3172"/>
    <cellStyle name="Titre 2 2" xfId="3173"/>
    <cellStyle name="Titre 2 3" xfId="3174"/>
    <cellStyle name="Titre 3 2" xfId="3175"/>
    <cellStyle name="Titre 3 3" xfId="3176"/>
    <cellStyle name="Titre 4 2" xfId="3177"/>
    <cellStyle name="Titre 4 3" xfId="3178"/>
    <cellStyle name="Total 10" xfId="3179"/>
    <cellStyle name="Total 10 2" xfId="3180"/>
    <cellStyle name="Total 10 3" xfId="3181"/>
    <cellStyle name="Total 11" xfId="3182"/>
    <cellStyle name="Total 11 2" xfId="3183"/>
    <cellStyle name="Total 11 3" xfId="3184"/>
    <cellStyle name="Total 12" xfId="3185"/>
    <cellStyle name="Total 12 2" xfId="3186"/>
    <cellStyle name="Total 12 3" xfId="3187"/>
    <cellStyle name="Total 13" xfId="3188"/>
    <cellStyle name="Total 13 2" xfId="3189"/>
    <cellStyle name="Total 13 3" xfId="3190"/>
    <cellStyle name="Total 14" xfId="3191"/>
    <cellStyle name="Total 14 2" xfId="3192"/>
    <cellStyle name="Total 14 3" xfId="3193"/>
    <cellStyle name="Total 15" xfId="3194"/>
    <cellStyle name="Total 15 2" xfId="3195"/>
    <cellStyle name="Total 15 3" xfId="3196"/>
    <cellStyle name="Total 16" xfId="3197"/>
    <cellStyle name="Total 16 2" xfId="3198"/>
    <cellStyle name="Total 16 3" xfId="3199"/>
    <cellStyle name="Total 17" xfId="3200"/>
    <cellStyle name="Total 17 2" xfId="3201"/>
    <cellStyle name="Total 17 3" xfId="3202"/>
    <cellStyle name="Total 18" xfId="3203"/>
    <cellStyle name="Total 18 2" xfId="3204"/>
    <cellStyle name="Total 18 3" xfId="3205"/>
    <cellStyle name="Total 19" xfId="3206"/>
    <cellStyle name="Total 19 2" xfId="3207"/>
    <cellStyle name="Total 19 3" xfId="3208"/>
    <cellStyle name="Total 2" xfId="3209"/>
    <cellStyle name="Total 2 2" xfId="3210"/>
    <cellStyle name="Total 2 2 2" xfId="3211"/>
    <cellStyle name="Total 2 2 3" xfId="3212"/>
    <cellStyle name="Total 2 3" xfId="3213"/>
    <cellStyle name="Total 2 3 2" xfId="3214"/>
    <cellStyle name="Total 2 3 3" xfId="3215"/>
    <cellStyle name="Total 2 4" xfId="3216"/>
    <cellStyle name="Total 2 5" xfId="3217"/>
    <cellStyle name="Total 20" xfId="3218"/>
    <cellStyle name="Total 20 2" xfId="3219"/>
    <cellStyle name="Total 20 2 2" xfId="3220"/>
    <cellStyle name="Total 20 2 3" xfId="3221"/>
    <cellStyle name="Total 20 3" xfId="3222"/>
    <cellStyle name="Total 20 3 2" xfId="3223"/>
    <cellStyle name="Total 20 3 3" xfId="3224"/>
    <cellStyle name="Total 20 4" xfId="3225"/>
    <cellStyle name="Total 20 4 2" xfId="3226"/>
    <cellStyle name="Total 20 4 3" xfId="3227"/>
    <cellStyle name="Total 20 5" xfId="3228"/>
    <cellStyle name="Total 20 6" xfId="3229"/>
    <cellStyle name="Total 21" xfId="3230"/>
    <cellStyle name="Total 21 2" xfId="3231"/>
    <cellStyle name="Total 21 2 2" xfId="3232"/>
    <cellStyle name="Total 21 2 3" xfId="3233"/>
    <cellStyle name="Total 21 3" xfId="3234"/>
    <cellStyle name="Total 21 3 2" xfId="3235"/>
    <cellStyle name="Total 21 3 3" xfId="3236"/>
    <cellStyle name="Total 21 4" xfId="3237"/>
    <cellStyle name="Total 21 4 2" xfId="3238"/>
    <cellStyle name="Total 21 4 3" xfId="3239"/>
    <cellStyle name="Total 21 5" xfId="3240"/>
    <cellStyle name="Total 21 6" xfId="3241"/>
    <cellStyle name="Total 22" xfId="3242"/>
    <cellStyle name="Total 22 2" xfId="3243"/>
    <cellStyle name="Total 22 3" xfId="3244"/>
    <cellStyle name="Total 23" xfId="3245"/>
    <cellStyle name="Total 23 2" xfId="3246"/>
    <cellStyle name="Total 23 3" xfId="3247"/>
    <cellStyle name="Total 24" xfId="3248"/>
    <cellStyle name="Total 24 2" xfId="3249"/>
    <cellStyle name="Total 24 3" xfId="3250"/>
    <cellStyle name="Total 25" xfId="3251"/>
    <cellStyle name="Total 25 2" xfId="3252"/>
    <cellStyle name="Total 25 2 2" xfId="3253"/>
    <cellStyle name="Total 25 2 3" xfId="3254"/>
    <cellStyle name="Total 25 3" xfId="3255"/>
    <cellStyle name="Total 25 4" xfId="3256"/>
    <cellStyle name="Total 26" xfId="3257"/>
    <cellStyle name="Total 26 2" xfId="3258"/>
    <cellStyle name="Total 26 2 2" xfId="3259"/>
    <cellStyle name="Total 26 2 3" xfId="3260"/>
    <cellStyle name="Total 26 3" xfId="3261"/>
    <cellStyle name="Total 26 4" xfId="3262"/>
    <cellStyle name="Total 27" xfId="3263"/>
    <cellStyle name="Total 27 2" xfId="3264"/>
    <cellStyle name="Total 27 2 2" xfId="3265"/>
    <cellStyle name="Total 27 2 3" xfId="3266"/>
    <cellStyle name="Total 27 3" xfId="3267"/>
    <cellStyle name="Total 27 4" xfId="3268"/>
    <cellStyle name="Total 28" xfId="3269"/>
    <cellStyle name="Total 28 2" xfId="3270"/>
    <cellStyle name="Total 28 2 2" xfId="3271"/>
    <cellStyle name="Total 28 2 3" xfId="3272"/>
    <cellStyle name="Total 28 3" xfId="3273"/>
    <cellStyle name="Total 28 4" xfId="3274"/>
    <cellStyle name="Total 29" xfId="3275"/>
    <cellStyle name="Total 29 2" xfId="3276"/>
    <cellStyle name="Total 29 2 2" xfId="3277"/>
    <cellStyle name="Total 29 2 3" xfId="3278"/>
    <cellStyle name="Total 29 3" xfId="3279"/>
    <cellStyle name="Total 29 4" xfId="3280"/>
    <cellStyle name="Total 3" xfId="3281"/>
    <cellStyle name="Total 3 2" xfId="3282"/>
    <cellStyle name="Total 3 3" xfId="3283"/>
    <cellStyle name="Total 30" xfId="3284"/>
    <cellStyle name="Total 30 2" xfId="3285"/>
    <cellStyle name="Total 30 2 2" xfId="3286"/>
    <cellStyle name="Total 30 2 3" xfId="3287"/>
    <cellStyle name="Total 30 3" xfId="3288"/>
    <cellStyle name="Total 30 4" xfId="3289"/>
    <cellStyle name="Total 31" xfId="3290"/>
    <cellStyle name="Total 31 2" xfId="3291"/>
    <cellStyle name="Total 31 2 2" xfId="3292"/>
    <cellStyle name="Total 31 2 3" xfId="3293"/>
    <cellStyle name="Total 31 3" xfId="3294"/>
    <cellStyle name="Total 31 4" xfId="3295"/>
    <cellStyle name="Total 32" xfId="3296"/>
    <cellStyle name="Total 32 2" xfId="3297"/>
    <cellStyle name="Total 32 2 2" xfId="3298"/>
    <cellStyle name="Total 32 2 3" xfId="3299"/>
    <cellStyle name="Total 32 3" xfId="3300"/>
    <cellStyle name="Total 32 4" xfId="3301"/>
    <cellStyle name="Total 33" xfId="3302"/>
    <cellStyle name="Total 33 2" xfId="3303"/>
    <cellStyle name="Total 33 3" xfId="3304"/>
    <cellStyle name="Total 34" xfId="3305"/>
    <cellStyle name="Total 34 2" xfId="3306"/>
    <cellStyle name="Total 34 3" xfId="3307"/>
    <cellStyle name="Total 35" xfId="3308"/>
    <cellStyle name="Total 35 2" xfId="3309"/>
    <cellStyle name="Total 35 3" xfId="3310"/>
    <cellStyle name="Total 36" xfId="3311"/>
    <cellStyle name="Total 36 2" xfId="3312"/>
    <cellStyle name="Total 36 3" xfId="3313"/>
    <cellStyle name="Total 37" xfId="3314"/>
    <cellStyle name="Total 37 2" xfId="3315"/>
    <cellStyle name="Total 37 3" xfId="3316"/>
    <cellStyle name="Total 38" xfId="3317"/>
    <cellStyle name="Total 38 2" xfId="3318"/>
    <cellStyle name="Total 38 3" xfId="3319"/>
    <cellStyle name="Total 39" xfId="3320"/>
    <cellStyle name="Total 39 2" xfId="3321"/>
    <cellStyle name="Total 39 3" xfId="3322"/>
    <cellStyle name="Total 4" xfId="3323"/>
    <cellStyle name="Total 4 2" xfId="3324"/>
    <cellStyle name="Total 4 3" xfId="3325"/>
    <cellStyle name="Total 40" xfId="3326"/>
    <cellStyle name="Total 40 2" xfId="3327"/>
    <cellStyle name="Total 40 3" xfId="3328"/>
    <cellStyle name="Total 41" xfId="3329"/>
    <cellStyle name="Total 41 2" xfId="3330"/>
    <cellStyle name="Total 41 3" xfId="3331"/>
    <cellStyle name="Total 42" xfId="3332"/>
    <cellStyle name="Total 42 2" xfId="3333"/>
    <cellStyle name="Total 42 3" xfId="3334"/>
    <cellStyle name="Total 5" xfId="3335"/>
    <cellStyle name="Total 5 2" xfId="3336"/>
    <cellStyle name="Total 5 3" xfId="3337"/>
    <cellStyle name="Total 6" xfId="3338"/>
    <cellStyle name="Total 6 2" xfId="3339"/>
    <cellStyle name="Total 6 3" xfId="3340"/>
    <cellStyle name="Total 7" xfId="3341"/>
    <cellStyle name="Total 7 2" xfId="3342"/>
    <cellStyle name="Total 7 3" xfId="3343"/>
    <cellStyle name="Total 8" xfId="3344"/>
    <cellStyle name="Total 8 2" xfId="3345"/>
    <cellStyle name="Total 8 3" xfId="3346"/>
    <cellStyle name="Total 9" xfId="3347"/>
    <cellStyle name="Total 9 2" xfId="3348"/>
    <cellStyle name="Total 9 3" xfId="3349"/>
    <cellStyle name="Vérification 2" xfId="3350"/>
    <cellStyle name="Vérification 3" xfId="3351"/>
    <cellStyle name="Warning Text 10" xfId="3352"/>
    <cellStyle name="Warning Text 11" xfId="3353"/>
    <cellStyle name="Warning Text 12" xfId="3354"/>
    <cellStyle name="Warning Text 13" xfId="3355"/>
    <cellStyle name="Warning Text 14" xfId="3356"/>
    <cellStyle name="Warning Text 15" xfId="3357"/>
    <cellStyle name="Warning Text 16" xfId="3358"/>
    <cellStyle name="Warning Text 17" xfId="3359"/>
    <cellStyle name="Warning Text 18" xfId="3360"/>
    <cellStyle name="Warning Text 19" xfId="3361"/>
    <cellStyle name="Warning Text 2" xfId="3362"/>
    <cellStyle name="Warning Text 2 2" xfId="3363"/>
    <cellStyle name="Warning Text 2 3" xfId="3364"/>
    <cellStyle name="Warning Text 20" xfId="3365"/>
    <cellStyle name="Warning Text 20 2" xfId="3366"/>
    <cellStyle name="Warning Text 20 3" xfId="3367"/>
    <cellStyle name="Warning Text 20 4" xfId="3368"/>
    <cellStyle name="Warning Text 21" xfId="3369"/>
    <cellStyle name="Warning Text 21 2" xfId="3370"/>
    <cellStyle name="Warning Text 21 3" xfId="3371"/>
    <cellStyle name="Warning Text 21 4" xfId="3372"/>
    <cellStyle name="Warning Text 22" xfId="3373"/>
    <cellStyle name="Warning Text 23" xfId="3374"/>
    <cellStyle name="Warning Text 24" xfId="3375"/>
    <cellStyle name="Warning Text 25" xfId="3376"/>
    <cellStyle name="Warning Text 25 2" xfId="3377"/>
    <cellStyle name="Warning Text 26" xfId="3378"/>
    <cellStyle name="Warning Text 26 2" xfId="3379"/>
    <cellStyle name="Warning Text 27" xfId="3380"/>
    <cellStyle name="Warning Text 27 2" xfId="3381"/>
    <cellStyle name="Warning Text 28" xfId="3382"/>
    <cellStyle name="Warning Text 28 2" xfId="3383"/>
    <cellStyle name="Warning Text 29" xfId="3384"/>
    <cellStyle name="Warning Text 29 2" xfId="3385"/>
    <cellStyle name="Warning Text 3" xfId="3386"/>
    <cellStyle name="Warning Text 30" xfId="3387"/>
    <cellStyle name="Warning Text 30 2" xfId="3388"/>
    <cellStyle name="Warning Text 31" xfId="3389"/>
    <cellStyle name="Warning Text 31 2" xfId="3390"/>
    <cellStyle name="Warning Text 32" xfId="3391"/>
    <cellStyle name="Warning Text 32 2" xfId="3392"/>
    <cellStyle name="Warning Text 33" xfId="3393"/>
    <cellStyle name="Warning Text 34" xfId="3394"/>
    <cellStyle name="Warning Text 35" xfId="3395"/>
    <cellStyle name="Warning Text 36" xfId="3396"/>
    <cellStyle name="Warning Text 37" xfId="3397"/>
    <cellStyle name="Warning Text 38" xfId="3398"/>
    <cellStyle name="Warning Text 39" xfId="3399"/>
    <cellStyle name="Warning Text 4" xfId="3400"/>
    <cellStyle name="Warning Text 40" xfId="3401"/>
    <cellStyle name="Warning Text 41" xfId="3402"/>
    <cellStyle name="Warning Text 42" xfId="3403"/>
    <cellStyle name="Warning Text 5" xfId="3404"/>
    <cellStyle name="Warning Text 6" xfId="3405"/>
    <cellStyle name="Warning Text 7" xfId="3406"/>
    <cellStyle name="Warning Text 8" xfId="3407"/>
    <cellStyle name="Warning Text 9" xfId="3408"/>
    <cellStyle name="ZS_LRP" xfId="34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1"/>
  <sheetViews>
    <sheetView tabSelected="1" zoomScale="105" zoomScaleNormal="70" workbookViewId="0">
      <pane ySplit="4" topLeftCell="A5" activePane="bottomLeft" state="frozen"/>
      <selection pane="bottomLeft" activeCell="B8" sqref="B8"/>
    </sheetView>
  </sheetViews>
  <sheetFormatPr baseColWidth="10" defaultRowHeight="15" x14ac:dyDescent="0.25"/>
  <cols>
    <col min="1" max="1" width="45.42578125" style="73" customWidth="1"/>
    <col min="2" max="2" width="77.7109375" style="43" customWidth="1"/>
    <col min="3" max="3" width="54.5703125" customWidth="1"/>
    <col min="4" max="4" width="18" style="84" customWidth="1"/>
  </cols>
  <sheetData>
    <row r="1" spans="1:5" ht="36" customHeight="1" thickBot="1" x14ac:dyDescent="0.3">
      <c r="A1" s="102" t="s">
        <v>605</v>
      </c>
      <c r="B1" s="103"/>
      <c r="C1" s="103"/>
      <c r="D1" s="104"/>
    </row>
    <row r="2" spans="1:5" x14ac:dyDescent="0.25">
      <c r="B2" s="1"/>
    </row>
    <row r="3" spans="1:5" ht="15.75" thickBot="1" x14ac:dyDescent="0.3"/>
    <row r="4" spans="1:5" ht="39" thickBot="1" x14ac:dyDescent="0.3">
      <c r="A4" s="2" t="s">
        <v>0</v>
      </c>
      <c r="B4" s="3" t="s">
        <v>1</v>
      </c>
      <c r="C4" s="3" t="s">
        <v>2</v>
      </c>
      <c r="D4" s="85" t="s">
        <v>198</v>
      </c>
    </row>
    <row r="5" spans="1:5" s="39" customFormat="1" x14ac:dyDescent="0.25">
      <c r="A5" s="60" t="s">
        <v>522</v>
      </c>
      <c r="B5" s="62" t="s">
        <v>523</v>
      </c>
      <c r="C5" s="67" t="s">
        <v>524</v>
      </c>
      <c r="D5" s="86">
        <v>20000</v>
      </c>
    </row>
    <row r="6" spans="1:5" x14ac:dyDescent="0.25">
      <c r="A6" s="60" t="s">
        <v>477</v>
      </c>
      <c r="B6" s="62" t="s">
        <v>406</v>
      </c>
      <c r="C6" s="67" t="s">
        <v>407</v>
      </c>
      <c r="D6" s="86">
        <v>350000</v>
      </c>
      <c r="E6" s="83"/>
    </row>
    <row r="7" spans="1:5" s="23" customFormat="1" x14ac:dyDescent="0.25">
      <c r="A7" s="4" t="s">
        <v>3</v>
      </c>
      <c r="B7" s="5" t="s">
        <v>4</v>
      </c>
      <c r="C7" s="6" t="s">
        <v>5</v>
      </c>
      <c r="D7" s="87">
        <v>5731.9</v>
      </c>
    </row>
    <row r="8" spans="1:5" s="23" customFormat="1" x14ac:dyDescent="0.25">
      <c r="A8" s="76" t="s">
        <v>44</v>
      </c>
      <c r="B8" s="66" t="s">
        <v>538</v>
      </c>
      <c r="C8" s="68" t="s">
        <v>424</v>
      </c>
      <c r="D8" s="86">
        <v>1276</v>
      </c>
    </row>
    <row r="9" spans="1:5" x14ac:dyDescent="0.25">
      <c r="A9" s="10" t="s">
        <v>435</v>
      </c>
      <c r="B9" s="57" t="s">
        <v>436</v>
      </c>
      <c r="C9" s="51" t="s">
        <v>437</v>
      </c>
      <c r="D9" s="88">
        <v>311.91000000000003</v>
      </c>
    </row>
    <row r="10" spans="1:5" x14ac:dyDescent="0.25">
      <c r="A10" s="7" t="s">
        <v>151</v>
      </c>
      <c r="B10" s="57" t="s">
        <v>480</v>
      </c>
      <c r="C10" s="51" t="s">
        <v>481</v>
      </c>
      <c r="D10" s="88">
        <v>16.399999999999999</v>
      </c>
    </row>
    <row r="11" spans="1:5" x14ac:dyDescent="0.25">
      <c r="A11" s="7" t="s">
        <v>114</v>
      </c>
      <c r="B11" s="8" t="s">
        <v>235</v>
      </c>
      <c r="C11" s="9" t="s">
        <v>234</v>
      </c>
      <c r="D11" s="89">
        <v>164</v>
      </c>
    </row>
    <row r="12" spans="1:5" x14ac:dyDescent="0.25">
      <c r="A12" s="7" t="s">
        <v>114</v>
      </c>
      <c r="B12" s="8" t="s">
        <v>233</v>
      </c>
      <c r="C12" s="9" t="s">
        <v>234</v>
      </c>
      <c r="D12" s="89">
        <v>54.67</v>
      </c>
    </row>
    <row r="13" spans="1:5" x14ac:dyDescent="0.25">
      <c r="A13" s="7" t="s">
        <v>114</v>
      </c>
      <c r="B13" s="8" t="s">
        <v>243</v>
      </c>
      <c r="C13" s="9" t="s">
        <v>234</v>
      </c>
      <c r="D13" s="89">
        <v>164</v>
      </c>
    </row>
    <row r="14" spans="1:5" x14ac:dyDescent="0.25">
      <c r="A14" s="10" t="s">
        <v>469</v>
      </c>
      <c r="B14" s="19" t="s">
        <v>290</v>
      </c>
      <c r="C14" s="12" t="s">
        <v>294</v>
      </c>
      <c r="D14" s="89">
        <v>7500</v>
      </c>
    </row>
    <row r="15" spans="1:5" x14ac:dyDescent="0.25">
      <c r="A15" s="10" t="s">
        <v>469</v>
      </c>
      <c r="B15" s="19" t="s">
        <v>289</v>
      </c>
      <c r="C15" s="12" t="s">
        <v>294</v>
      </c>
      <c r="D15" s="89">
        <v>1500</v>
      </c>
    </row>
    <row r="16" spans="1:5" x14ac:dyDescent="0.25">
      <c r="A16" s="7" t="s">
        <v>348</v>
      </c>
      <c r="B16" s="8" t="s">
        <v>6</v>
      </c>
      <c r="C16" s="9" t="s">
        <v>7</v>
      </c>
      <c r="D16" s="90">
        <v>2950</v>
      </c>
    </row>
    <row r="17" spans="1:8" s="39" customFormat="1" x14ac:dyDescent="0.25">
      <c r="A17" s="7" t="s">
        <v>630</v>
      </c>
      <c r="B17" s="8" t="s">
        <v>628</v>
      </c>
      <c r="C17" s="9" t="s">
        <v>629</v>
      </c>
      <c r="D17" s="90">
        <v>99250</v>
      </c>
    </row>
    <row r="18" spans="1:8" x14ac:dyDescent="0.25">
      <c r="A18" s="52" t="s">
        <v>391</v>
      </c>
      <c r="B18" s="50" t="s">
        <v>392</v>
      </c>
      <c r="C18" s="51" t="s">
        <v>390</v>
      </c>
      <c r="D18" s="91">
        <v>10570</v>
      </c>
    </row>
    <row r="19" spans="1:8" x14ac:dyDescent="0.25">
      <c r="A19" s="75" t="s">
        <v>379</v>
      </c>
      <c r="B19" s="57" t="s">
        <v>453</v>
      </c>
      <c r="C19" s="51" t="s">
        <v>451</v>
      </c>
      <c r="D19" s="88">
        <f>32526/90</f>
        <v>361.4</v>
      </c>
    </row>
    <row r="20" spans="1:8" s="25" customFormat="1" x14ac:dyDescent="0.25">
      <c r="A20" s="74" t="s">
        <v>379</v>
      </c>
      <c r="B20" s="57" t="s">
        <v>454</v>
      </c>
      <c r="C20" s="51" t="s">
        <v>451</v>
      </c>
      <c r="D20" s="88">
        <f>48788.1/90</f>
        <v>542.09</v>
      </c>
      <c r="E20" s="33"/>
      <c r="F20" s="33"/>
      <c r="G20" s="33"/>
      <c r="H20" s="33"/>
    </row>
    <row r="21" spans="1:8" s="25" customFormat="1" ht="15" customHeight="1" x14ac:dyDescent="0.25">
      <c r="A21" s="74" t="s">
        <v>379</v>
      </c>
      <c r="B21" s="57" t="s">
        <v>455</v>
      </c>
      <c r="C21" s="51" t="s">
        <v>451</v>
      </c>
      <c r="D21" s="88">
        <f>65051.1/90</f>
        <v>722.79</v>
      </c>
      <c r="E21" s="39"/>
      <c r="F21" s="39"/>
      <c r="G21" s="39"/>
      <c r="H21" s="39"/>
    </row>
    <row r="22" spans="1:8" x14ac:dyDescent="0.25">
      <c r="A22" s="74" t="s">
        <v>379</v>
      </c>
      <c r="B22" s="57" t="s">
        <v>450</v>
      </c>
      <c r="C22" s="51" t="s">
        <v>451</v>
      </c>
      <c r="D22" s="88">
        <f>16263/90</f>
        <v>180.7</v>
      </c>
      <c r="E22" s="39"/>
      <c r="F22" s="39"/>
      <c r="G22" s="39"/>
      <c r="H22" s="39"/>
    </row>
    <row r="23" spans="1:8" x14ac:dyDescent="0.25">
      <c r="A23" s="74" t="s">
        <v>379</v>
      </c>
      <c r="B23" s="57" t="s">
        <v>452</v>
      </c>
      <c r="C23" s="51" t="s">
        <v>451</v>
      </c>
      <c r="D23" s="88">
        <f>24394.5/90</f>
        <v>271.05</v>
      </c>
    </row>
    <row r="24" spans="1:8" x14ac:dyDescent="0.25">
      <c r="A24" s="74" t="s">
        <v>532</v>
      </c>
      <c r="B24" s="57" t="s">
        <v>531</v>
      </c>
      <c r="C24" s="51" t="s">
        <v>530</v>
      </c>
      <c r="D24" s="88">
        <v>3321.02</v>
      </c>
      <c r="E24" s="39"/>
      <c r="F24" s="39"/>
      <c r="G24" s="39"/>
      <c r="H24" s="39"/>
    </row>
    <row r="25" spans="1:8" s="39" customFormat="1" x14ac:dyDescent="0.25">
      <c r="A25" s="7" t="s">
        <v>8</v>
      </c>
      <c r="B25" s="8" t="s">
        <v>9</v>
      </c>
      <c r="C25" s="9" t="s">
        <v>10</v>
      </c>
      <c r="D25" s="90">
        <v>562</v>
      </c>
    </row>
    <row r="26" spans="1:8" s="39" customFormat="1" x14ac:dyDescent="0.25">
      <c r="A26" s="10" t="s">
        <v>269</v>
      </c>
      <c r="B26" s="36" t="s">
        <v>268</v>
      </c>
      <c r="C26" s="24" t="s">
        <v>285</v>
      </c>
      <c r="D26" s="89">
        <v>2.95</v>
      </c>
    </row>
    <row r="27" spans="1:8" s="39" customFormat="1" x14ac:dyDescent="0.25">
      <c r="A27" s="7" t="s">
        <v>461</v>
      </c>
      <c r="B27" s="50" t="s">
        <v>378</v>
      </c>
      <c r="C27" s="97" t="s">
        <v>384</v>
      </c>
      <c r="D27" s="91">
        <v>611.30100000000004</v>
      </c>
    </row>
    <row r="28" spans="1:8" s="39" customFormat="1" x14ac:dyDescent="0.25">
      <c r="A28" s="7" t="s">
        <v>461</v>
      </c>
      <c r="B28" s="50" t="s">
        <v>608</v>
      </c>
      <c r="C28" s="97" t="s">
        <v>384</v>
      </c>
      <c r="D28" s="91">
        <v>611.30100000000004</v>
      </c>
    </row>
    <row r="29" spans="1:8" s="39" customFormat="1" x14ac:dyDescent="0.25">
      <c r="A29" s="7" t="s">
        <v>461</v>
      </c>
      <c r="B29" s="50" t="s">
        <v>606</v>
      </c>
      <c r="C29" s="97" t="s">
        <v>384</v>
      </c>
      <c r="D29" s="91">
        <v>611.30100000000004</v>
      </c>
    </row>
    <row r="30" spans="1:8" s="39" customFormat="1" x14ac:dyDescent="0.25">
      <c r="A30" s="7" t="s">
        <v>461</v>
      </c>
      <c r="B30" s="50" t="s">
        <v>609</v>
      </c>
      <c r="C30" s="97" t="s">
        <v>384</v>
      </c>
      <c r="D30" s="91">
        <v>611.30100000000004</v>
      </c>
    </row>
    <row r="31" spans="1:8" s="39" customFormat="1" x14ac:dyDescent="0.25">
      <c r="A31" s="7" t="s">
        <v>461</v>
      </c>
      <c r="B31" s="50" t="s">
        <v>607</v>
      </c>
      <c r="C31" s="97" t="s">
        <v>384</v>
      </c>
      <c r="D31" s="91">
        <v>611.30100000000004</v>
      </c>
    </row>
    <row r="32" spans="1:8" x14ac:dyDescent="0.25">
      <c r="A32" s="7" t="s">
        <v>11</v>
      </c>
      <c r="B32" s="8" t="s">
        <v>12</v>
      </c>
      <c r="C32" s="9" t="s">
        <v>13</v>
      </c>
      <c r="D32" s="89">
        <v>950</v>
      </c>
      <c r="E32" s="39"/>
      <c r="F32" s="39"/>
      <c r="G32" s="39"/>
      <c r="H32" s="39"/>
    </row>
    <row r="33" spans="1:8" x14ac:dyDescent="0.25">
      <c r="A33" s="7" t="s">
        <v>374</v>
      </c>
      <c r="B33" s="19" t="s">
        <v>246</v>
      </c>
      <c r="C33" s="12" t="s">
        <v>247</v>
      </c>
      <c r="D33" s="89">
        <v>665</v>
      </c>
    </row>
    <row r="34" spans="1:8" x14ac:dyDescent="0.25">
      <c r="A34" s="7" t="s">
        <v>8</v>
      </c>
      <c r="B34" s="8" t="s">
        <v>14</v>
      </c>
      <c r="C34" s="9" t="s">
        <v>15</v>
      </c>
      <c r="D34" s="90">
        <v>11587</v>
      </c>
      <c r="E34" s="39"/>
      <c r="F34" s="39"/>
      <c r="G34" s="39"/>
      <c r="H34" s="39"/>
    </row>
    <row r="35" spans="1:8" x14ac:dyDescent="0.25">
      <c r="A35" s="74" t="s">
        <v>486</v>
      </c>
      <c r="B35" s="57" t="s">
        <v>534</v>
      </c>
      <c r="C35" s="51" t="s">
        <v>418</v>
      </c>
      <c r="D35" s="88">
        <v>1283</v>
      </c>
      <c r="E35" s="39"/>
      <c r="F35" s="39"/>
      <c r="G35" s="39"/>
      <c r="H35" s="39"/>
    </row>
    <row r="36" spans="1:8" x14ac:dyDescent="0.25">
      <c r="A36" s="74" t="s">
        <v>352</v>
      </c>
      <c r="B36" s="11" t="s">
        <v>423</v>
      </c>
      <c r="C36" s="12" t="s">
        <v>353</v>
      </c>
      <c r="D36" s="92">
        <v>6564</v>
      </c>
    </row>
    <row r="37" spans="1:8" x14ac:dyDescent="0.25">
      <c r="A37" s="10" t="s">
        <v>230</v>
      </c>
      <c r="B37" s="19" t="s">
        <v>553</v>
      </c>
      <c r="C37" s="12" t="s">
        <v>210</v>
      </c>
      <c r="D37" s="89">
        <v>0</v>
      </c>
    </row>
    <row r="38" spans="1:8" x14ac:dyDescent="0.25">
      <c r="A38" s="10" t="s">
        <v>230</v>
      </c>
      <c r="B38" s="19" t="s">
        <v>554</v>
      </c>
      <c r="C38" s="12" t="s">
        <v>210</v>
      </c>
      <c r="D38" s="89">
        <v>0</v>
      </c>
    </row>
    <row r="39" spans="1:8" x14ac:dyDescent="0.25">
      <c r="A39" s="74" t="s">
        <v>348</v>
      </c>
      <c r="B39" s="11" t="s">
        <v>349</v>
      </c>
      <c r="C39" s="12" t="s">
        <v>350</v>
      </c>
      <c r="D39" s="92">
        <v>112.01</v>
      </c>
      <c r="E39" s="39"/>
      <c r="F39" s="39"/>
      <c r="G39" s="39"/>
      <c r="H39" s="39"/>
    </row>
    <row r="40" spans="1:8" x14ac:dyDescent="0.25">
      <c r="A40" s="74" t="s">
        <v>348</v>
      </c>
      <c r="B40" s="11" t="s">
        <v>351</v>
      </c>
      <c r="C40" s="12" t="s">
        <v>350</v>
      </c>
      <c r="D40" s="92">
        <v>208.67</v>
      </c>
      <c r="E40" s="39"/>
      <c r="F40" s="39"/>
      <c r="G40" s="39"/>
      <c r="H40" s="39"/>
    </row>
    <row r="41" spans="1:8" s="39" customFormat="1" x14ac:dyDescent="0.25">
      <c r="A41" s="74" t="s">
        <v>616</v>
      </c>
      <c r="B41" s="11" t="s">
        <v>615</v>
      </c>
      <c r="C41" s="12" t="s">
        <v>614</v>
      </c>
      <c r="D41" s="92">
        <v>345000</v>
      </c>
    </row>
    <row r="42" spans="1:8" s="39" customFormat="1" x14ac:dyDescent="0.25">
      <c r="A42" s="10" t="s">
        <v>16</v>
      </c>
      <c r="B42" s="11" t="s">
        <v>17</v>
      </c>
      <c r="C42" s="12" t="s">
        <v>18</v>
      </c>
      <c r="D42" s="90">
        <v>23076.93</v>
      </c>
    </row>
    <row r="43" spans="1:8" x14ac:dyDescent="0.25">
      <c r="A43" s="7" t="s">
        <v>520</v>
      </c>
      <c r="B43" s="8" t="s">
        <v>519</v>
      </c>
      <c r="C43" s="9" t="s">
        <v>509</v>
      </c>
      <c r="D43" s="93">
        <v>50.833399999999997</v>
      </c>
      <c r="E43" s="40"/>
      <c r="F43" s="40"/>
      <c r="G43" s="40"/>
      <c r="H43" s="40"/>
    </row>
    <row r="44" spans="1:8" s="23" customFormat="1" x14ac:dyDescent="0.25">
      <c r="A44" s="7" t="s">
        <v>544</v>
      </c>
      <c r="B44" s="8" t="s">
        <v>541</v>
      </c>
      <c r="C44" s="9" t="s">
        <v>540</v>
      </c>
      <c r="D44" s="93">
        <v>0</v>
      </c>
      <c r="E44" s="40"/>
      <c r="F44" s="40"/>
      <c r="G44" s="40"/>
      <c r="H44" s="40"/>
    </row>
    <row r="45" spans="1:8" x14ac:dyDescent="0.25">
      <c r="A45" s="10" t="s">
        <v>37</v>
      </c>
      <c r="B45" s="19" t="s">
        <v>223</v>
      </c>
      <c r="C45" s="12" t="s">
        <v>224</v>
      </c>
      <c r="D45" s="89">
        <v>4286</v>
      </c>
    </row>
    <row r="46" spans="1:8" x14ac:dyDescent="0.25">
      <c r="A46" s="10" t="s">
        <v>19</v>
      </c>
      <c r="B46" s="11" t="s">
        <v>20</v>
      </c>
      <c r="C46" s="12" t="s">
        <v>21</v>
      </c>
      <c r="D46" s="90">
        <v>203</v>
      </c>
    </row>
    <row r="47" spans="1:8" s="39" customFormat="1" x14ac:dyDescent="0.25">
      <c r="A47" s="10" t="s">
        <v>19</v>
      </c>
      <c r="B47" s="11" t="s">
        <v>22</v>
      </c>
      <c r="C47" s="12" t="s">
        <v>21</v>
      </c>
      <c r="D47" s="90">
        <v>203</v>
      </c>
    </row>
    <row r="48" spans="1:8" s="39" customFormat="1" x14ac:dyDescent="0.25">
      <c r="A48" s="10" t="s">
        <v>19</v>
      </c>
      <c r="B48" s="11" t="s">
        <v>23</v>
      </c>
      <c r="C48" s="12" t="s">
        <v>21</v>
      </c>
      <c r="D48" s="90">
        <v>203</v>
      </c>
    </row>
    <row r="49" spans="1:7" x14ac:dyDescent="0.25">
      <c r="A49" s="10" t="s">
        <v>162</v>
      </c>
      <c r="B49" s="11" t="s">
        <v>542</v>
      </c>
      <c r="C49" s="12" t="s">
        <v>543</v>
      </c>
      <c r="D49" s="90">
        <v>106.5</v>
      </c>
    </row>
    <row r="50" spans="1:7" ht="25.5" x14ac:dyDescent="0.25">
      <c r="A50" s="10" t="s">
        <v>33</v>
      </c>
      <c r="B50" s="11" t="s">
        <v>547</v>
      </c>
      <c r="C50" s="12" t="s">
        <v>548</v>
      </c>
      <c r="D50" s="90">
        <v>420000</v>
      </c>
    </row>
    <row r="51" spans="1:7" x14ac:dyDescent="0.25">
      <c r="A51" s="13" t="s">
        <v>24</v>
      </c>
      <c r="B51" s="11" t="s">
        <v>25</v>
      </c>
      <c r="C51" s="14" t="s">
        <v>26</v>
      </c>
      <c r="D51" s="92">
        <v>140</v>
      </c>
    </row>
    <row r="52" spans="1:7" x14ac:dyDescent="0.25">
      <c r="A52" s="10" t="s">
        <v>425</v>
      </c>
      <c r="B52" s="57" t="s">
        <v>426</v>
      </c>
      <c r="C52" s="51" t="s">
        <v>427</v>
      </c>
      <c r="D52" s="88">
        <v>8.75</v>
      </c>
    </row>
    <row r="53" spans="1:7" x14ac:dyDescent="0.25">
      <c r="A53" s="7" t="s">
        <v>460</v>
      </c>
      <c r="B53" s="8" t="s">
        <v>489</v>
      </c>
      <c r="C53" s="24" t="s">
        <v>206</v>
      </c>
      <c r="D53" s="93">
        <v>2550</v>
      </c>
    </row>
    <row r="54" spans="1:7" x14ac:dyDescent="0.25">
      <c r="A54" s="7" t="s">
        <v>460</v>
      </c>
      <c r="B54" s="8" t="s">
        <v>488</v>
      </c>
      <c r="C54" s="24" t="s">
        <v>206</v>
      </c>
      <c r="D54" s="93">
        <v>6696</v>
      </c>
    </row>
    <row r="55" spans="1:7" x14ac:dyDescent="0.25">
      <c r="A55" s="7" t="s">
        <v>460</v>
      </c>
      <c r="B55" s="8" t="s">
        <v>490</v>
      </c>
      <c r="C55" s="24" t="s">
        <v>206</v>
      </c>
      <c r="D55" s="93">
        <v>7650</v>
      </c>
    </row>
    <row r="56" spans="1:7" x14ac:dyDescent="0.25">
      <c r="A56" s="15" t="s">
        <v>3</v>
      </c>
      <c r="B56" s="16" t="s">
        <v>27</v>
      </c>
      <c r="C56" s="17" t="s">
        <v>28</v>
      </c>
      <c r="D56" s="92">
        <v>994.58</v>
      </c>
      <c r="G56" s="39"/>
    </row>
    <row r="57" spans="1:7" x14ac:dyDescent="0.25">
      <c r="A57" s="7" t="s">
        <v>29</v>
      </c>
      <c r="B57" s="8" t="s">
        <v>30</v>
      </c>
      <c r="C57" s="9" t="s">
        <v>31</v>
      </c>
      <c r="D57" s="92">
        <v>196</v>
      </c>
    </row>
    <row r="58" spans="1:7" x14ac:dyDescent="0.25">
      <c r="A58" s="7" t="s">
        <v>29</v>
      </c>
      <c r="B58" s="8" t="s">
        <v>32</v>
      </c>
      <c r="C58" s="9" t="s">
        <v>31</v>
      </c>
      <c r="D58" s="92">
        <v>950.4</v>
      </c>
    </row>
    <row r="59" spans="1:7" x14ac:dyDescent="0.25">
      <c r="A59" s="15" t="s">
        <v>33</v>
      </c>
      <c r="B59" s="16" t="s">
        <v>34</v>
      </c>
      <c r="C59" s="17" t="s">
        <v>35</v>
      </c>
      <c r="D59" s="92">
        <v>2152</v>
      </c>
    </row>
    <row r="60" spans="1:7" x14ac:dyDescent="0.25">
      <c r="A60" s="15" t="s">
        <v>33</v>
      </c>
      <c r="B60" s="16" t="s">
        <v>36</v>
      </c>
      <c r="C60" s="17" t="s">
        <v>35</v>
      </c>
      <c r="D60" s="92">
        <v>538</v>
      </c>
    </row>
    <row r="61" spans="1:7" x14ac:dyDescent="0.25">
      <c r="A61" s="74" t="s">
        <v>352</v>
      </c>
      <c r="B61" s="19" t="s">
        <v>308</v>
      </c>
      <c r="C61" s="12" t="s">
        <v>307</v>
      </c>
      <c r="D61" s="89">
        <v>31.77</v>
      </c>
    </row>
    <row r="62" spans="1:7" x14ac:dyDescent="0.25">
      <c r="A62" s="74" t="s">
        <v>348</v>
      </c>
      <c r="B62" s="11" t="s">
        <v>346</v>
      </c>
      <c r="C62" s="12" t="s">
        <v>347</v>
      </c>
      <c r="D62" s="92">
        <v>47</v>
      </c>
    </row>
    <row r="63" spans="1:7" x14ac:dyDescent="0.25">
      <c r="A63" s="15" t="s">
        <v>37</v>
      </c>
      <c r="B63" s="16" t="s">
        <v>38</v>
      </c>
      <c r="C63" s="17" t="s">
        <v>39</v>
      </c>
      <c r="D63" s="92">
        <v>750</v>
      </c>
    </row>
    <row r="64" spans="1:7" x14ac:dyDescent="0.25">
      <c r="A64" s="15" t="s">
        <v>40</v>
      </c>
      <c r="B64" s="16" t="s">
        <v>41</v>
      </c>
      <c r="C64" s="17" t="s">
        <v>42</v>
      </c>
      <c r="D64" s="94">
        <v>5.5556000000000001</v>
      </c>
    </row>
    <row r="65" spans="1:4" s="39" customFormat="1" x14ac:dyDescent="0.25">
      <c r="A65" s="52" t="s">
        <v>471</v>
      </c>
      <c r="B65" s="50" t="s">
        <v>470</v>
      </c>
      <c r="C65" s="51" t="s">
        <v>386</v>
      </c>
      <c r="D65" s="93">
        <v>23329.360000000001</v>
      </c>
    </row>
    <row r="66" spans="1:4" ht="25.5" x14ac:dyDescent="0.25">
      <c r="A66" s="10" t="s">
        <v>428</v>
      </c>
      <c r="B66" s="72" t="s">
        <v>456</v>
      </c>
      <c r="C66" s="51" t="s">
        <v>429</v>
      </c>
      <c r="D66" s="88">
        <v>14.666700000000001</v>
      </c>
    </row>
    <row r="67" spans="1:4" x14ac:dyDescent="0.25">
      <c r="A67" s="10" t="s">
        <v>478</v>
      </c>
      <c r="B67" s="19" t="s">
        <v>555</v>
      </c>
      <c r="C67" s="12" t="s">
        <v>556</v>
      </c>
      <c r="D67" s="89">
        <v>1600</v>
      </c>
    </row>
    <row r="68" spans="1:4" x14ac:dyDescent="0.25">
      <c r="A68" s="10" t="s">
        <v>44</v>
      </c>
      <c r="B68" s="11" t="s">
        <v>45</v>
      </c>
      <c r="C68" s="18" t="s">
        <v>46</v>
      </c>
      <c r="D68" s="92">
        <v>2.75</v>
      </c>
    </row>
    <row r="69" spans="1:4" s="40" customFormat="1" x14ac:dyDescent="0.25">
      <c r="A69" s="10" t="s">
        <v>44</v>
      </c>
      <c r="B69" s="11" t="s">
        <v>47</v>
      </c>
      <c r="C69" s="12" t="s">
        <v>46</v>
      </c>
      <c r="D69" s="92">
        <v>2.75</v>
      </c>
    </row>
    <row r="70" spans="1:4" x14ac:dyDescent="0.25">
      <c r="A70" s="10" t="s">
        <v>44</v>
      </c>
      <c r="B70" s="11" t="s">
        <v>48</v>
      </c>
      <c r="C70" s="12" t="s">
        <v>46</v>
      </c>
      <c r="D70" s="92">
        <v>2.75</v>
      </c>
    </row>
    <row r="71" spans="1:4" s="39" customFormat="1" x14ac:dyDescent="0.25">
      <c r="A71" s="7" t="s">
        <v>49</v>
      </c>
      <c r="B71" s="8" t="s">
        <v>50</v>
      </c>
      <c r="C71" s="9" t="s">
        <v>51</v>
      </c>
      <c r="D71" s="89">
        <v>0</v>
      </c>
    </row>
    <row r="72" spans="1:4" x14ac:dyDescent="0.25">
      <c r="A72" s="10" t="s">
        <v>33</v>
      </c>
      <c r="B72" s="19" t="s">
        <v>221</v>
      </c>
      <c r="C72" s="12" t="s">
        <v>222</v>
      </c>
      <c r="D72" s="89">
        <v>25.838999999999999</v>
      </c>
    </row>
    <row r="73" spans="1:4" x14ac:dyDescent="0.25">
      <c r="A73" s="15" t="s">
        <v>33</v>
      </c>
      <c r="B73" s="19" t="s">
        <v>292</v>
      </c>
      <c r="C73" s="12" t="s">
        <v>293</v>
      </c>
      <c r="D73" s="89">
        <v>257</v>
      </c>
    </row>
    <row r="74" spans="1:4" x14ac:dyDescent="0.25">
      <c r="A74" s="52" t="s">
        <v>60</v>
      </c>
      <c r="B74" s="57" t="s">
        <v>413</v>
      </c>
      <c r="C74" s="51" t="s">
        <v>414</v>
      </c>
      <c r="D74" s="88">
        <v>9375</v>
      </c>
    </row>
    <row r="75" spans="1:4" s="39" customFormat="1" x14ac:dyDescent="0.25">
      <c r="A75" s="52" t="s">
        <v>638</v>
      </c>
      <c r="B75" s="57" t="s">
        <v>637</v>
      </c>
      <c r="C75" s="51" t="s">
        <v>639</v>
      </c>
      <c r="D75" s="88">
        <v>0</v>
      </c>
    </row>
    <row r="76" spans="1:4" x14ac:dyDescent="0.25">
      <c r="A76" s="10" t="s">
        <v>52</v>
      </c>
      <c r="B76" s="11" t="s">
        <v>53</v>
      </c>
      <c r="C76" s="12" t="s">
        <v>54</v>
      </c>
      <c r="D76" s="92">
        <v>685.06</v>
      </c>
    </row>
    <row r="77" spans="1:4" x14ac:dyDescent="0.25">
      <c r="A77" s="10" t="s">
        <v>52</v>
      </c>
      <c r="B77" s="11" t="s">
        <v>55</v>
      </c>
      <c r="C77" s="12" t="s">
        <v>54</v>
      </c>
      <c r="D77" s="92">
        <v>685.06</v>
      </c>
    </row>
    <row r="78" spans="1:4" x14ac:dyDescent="0.25">
      <c r="A78" s="10" t="s">
        <v>52</v>
      </c>
      <c r="B78" s="11" t="s">
        <v>56</v>
      </c>
      <c r="C78" s="12" t="s">
        <v>54</v>
      </c>
      <c r="D78" s="92">
        <v>685.06</v>
      </c>
    </row>
    <row r="79" spans="1:4" x14ac:dyDescent="0.25">
      <c r="A79" s="7" t="s">
        <v>370</v>
      </c>
      <c r="B79" s="8" t="s">
        <v>371</v>
      </c>
      <c r="C79" s="24" t="s">
        <v>372</v>
      </c>
      <c r="D79" s="93">
        <v>150</v>
      </c>
    </row>
    <row r="80" spans="1:4" x14ac:dyDescent="0.25">
      <c r="A80" s="74" t="s">
        <v>457</v>
      </c>
      <c r="B80" s="57" t="s">
        <v>458</v>
      </c>
      <c r="C80" s="51" t="s">
        <v>459</v>
      </c>
      <c r="D80" s="88">
        <v>2238.04</v>
      </c>
    </row>
    <row r="81" spans="1:4" x14ac:dyDescent="0.25">
      <c r="A81" s="74" t="s">
        <v>60</v>
      </c>
      <c r="B81" s="57" t="s">
        <v>557</v>
      </c>
      <c r="C81" s="51" t="s">
        <v>558</v>
      </c>
      <c r="D81" s="88">
        <v>68.332999999999998</v>
      </c>
    </row>
    <row r="82" spans="1:4" x14ac:dyDescent="0.25">
      <c r="A82" s="7" t="s">
        <v>361</v>
      </c>
      <c r="B82" s="8" t="s">
        <v>369</v>
      </c>
      <c r="C82" s="24" t="s">
        <v>362</v>
      </c>
      <c r="D82" s="93">
        <v>0</v>
      </c>
    </row>
    <row r="83" spans="1:4" x14ac:dyDescent="0.25">
      <c r="A83" s="7" t="s">
        <v>57</v>
      </c>
      <c r="B83" s="8" t="s">
        <v>58</v>
      </c>
      <c r="C83" s="9" t="s">
        <v>59</v>
      </c>
      <c r="D83" s="92">
        <v>950</v>
      </c>
    </row>
    <row r="84" spans="1:4" x14ac:dyDescent="0.25">
      <c r="A84" s="7" t="s">
        <v>60</v>
      </c>
      <c r="B84" s="8" t="s">
        <v>539</v>
      </c>
      <c r="C84" s="9" t="s">
        <v>61</v>
      </c>
      <c r="D84" s="89">
        <v>13778.416999999999</v>
      </c>
    </row>
    <row r="85" spans="1:4" s="39" customFormat="1" x14ac:dyDescent="0.25">
      <c r="A85" s="7" t="s">
        <v>60</v>
      </c>
      <c r="B85" s="8" t="s">
        <v>207</v>
      </c>
      <c r="C85" s="9" t="s">
        <v>61</v>
      </c>
      <c r="D85" s="89">
        <v>2755.683</v>
      </c>
    </row>
    <row r="86" spans="1:4" x14ac:dyDescent="0.25">
      <c r="A86" s="10" t="s">
        <v>468</v>
      </c>
      <c r="B86" s="19" t="s">
        <v>467</v>
      </c>
      <c r="C86" s="12" t="s">
        <v>296</v>
      </c>
      <c r="D86" s="89">
        <v>384.95</v>
      </c>
    </row>
    <row r="87" spans="1:4" x14ac:dyDescent="0.25">
      <c r="A87" s="7" t="s">
        <v>62</v>
      </c>
      <c r="B87" s="8" t="s">
        <v>63</v>
      </c>
      <c r="C87" s="9" t="s">
        <v>64</v>
      </c>
      <c r="D87" s="92">
        <v>0.76</v>
      </c>
    </row>
    <row r="88" spans="1:4" x14ac:dyDescent="0.25">
      <c r="A88" s="7" t="s">
        <v>130</v>
      </c>
      <c r="B88" s="11" t="s">
        <v>326</v>
      </c>
      <c r="C88" s="12" t="s">
        <v>327</v>
      </c>
      <c r="D88" s="92">
        <v>191.41</v>
      </c>
    </row>
    <row r="89" spans="1:4" x14ac:dyDescent="0.25">
      <c r="A89" s="15" t="s">
        <v>8</v>
      </c>
      <c r="B89" s="19" t="s">
        <v>65</v>
      </c>
      <c r="C89" s="20" t="s">
        <v>66</v>
      </c>
      <c r="D89" s="92">
        <v>190.76</v>
      </c>
    </row>
    <row r="90" spans="1:4" x14ac:dyDescent="0.25">
      <c r="A90" s="15" t="s">
        <v>8</v>
      </c>
      <c r="B90" s="19" t="s">
        <v>67</v>
      </c>
      <c r="C90" s="20" t="s">
        <v>66</v>
      </c>
      <c r="D90" s="92">
        <v>190.76</v>
      </c>
    </row>
    <row r="91" spans="1:4" x14ac:dyDescent="0.25">
      <c r="A91" s="15" t="s">
        <v>8</v>
      </c>
      <c r="B91" s="19" t="s">
        <v>68</v>
      </c>
      <c r="C91" s="20" t="s">
        <v>66</v>
      </c>
      <c r="D91" s="92">
        <v>190.76</v>
      </c>
    </row>
    <row r="92" spans="1:4" x14ac:dyDescent="0.25">
      <c r="A92" s="15" t="s">
        <v>561</v>
      </c>
      <c r="B92" s="19" t="s">
        <v>559</v>
      </c>
      <c r="C92" s="20" t="s">
        <v>560</v>
      </c>
      <c r="D92" s="92">
        <v>152235</v>
      </c>
    </row>
    <row r="93" spans="1:4" x14ac:dyDescent="0.25">
      <c r="A93" s="7" t="s">
        <v>477</v>
      </c>
      <c r="B93" s="8" t="s">
        <v>232</v>
      </c>
      <c r="C93" s="9" t="s">
        <v>43</v>
      </c>
      <c r="D93" s="94">
        <v>710</v>
      </c>
    </row>
    <row r="94" spans="1:4" x14ac:dyDescent="0.25">
      <c r="A94" s="61" t="s">
        <v>477</v>
      </c>
      <c r="B94" s="57" t="s">
        <v>400</v>
      </c>
      <c r="C94" s="54" t="s">
        <v>43</v>
      </c>
      <c r="D94" s="95">
        <v>710</v>
      </c>
    </row>
    <row r="95" spans="1:4" x14ac:dyDescent="0.25">
      <c r="A95" s="10" t="s">
        <v>69</v>
      </c>
      <c r="B95" s="11" t="s">
        <v>70</v>
      </c>
      <c r="C95" s="12" t="s">
        <v>71</v>
      </c>
      <c r="D95" s="92">
        <v>3.6666666666666665</v>
      </c>
    </row>
    <row r="96" spans="1:4" s="39" customFormat="1" x14ac:dyDescent="0.25">
      <c r="A96" s="10" t="s">
        <v>564</v>
      </c>
      <c r="B96" s="11" t="s">
        <v>562</v>
      </c>
      <c r="C96" s="12" t="s">
        <v>563</v>
      </c>
      <c r="D96" s="92">
        <v>2750</v>
      </c>
    </row>
    <row r="97" spans="1:4" x14ac:dyDescent="0.25">
      <c r="A97" s="10" t="s">
        <v>162</v>
      </c>
      <c r="B97" s="19" t="s">
        <v>203</v>
      </c>
      <c r="C97" s="12" t="s">
        <v>204</v>
      </c>
      <c r="D97" s="89">
        <v>2200</v>
      </c>
    </row>
    <row r="98" spans="1:4" x14ac:dyDescent="0.25">
      <c r="A98" s="10" t="s">
        <v>162</v>
      </c>
      <c r="B98" s="19" t="s">
        <v>205</v>
      </c>
      <c r="C98" s="12" t="s">
        <v>204</v>
      </c>
      <c r="D98" s="89">
        <v>528</v>
      </c>
    </row>
    <row r="99" spans="1:4" x14ac:dyDescent="0.25">
      <c r="A99" s="74" t="s">
        <v>200</v>
      </c>
      <c r="B99" s="11" t="s">
        <v>335</v>
      </c>
      <c r="C99" s="12" t="s">
        <v>336</v>
      </c>
      <c r="D99" s="92">
        <v>792</v>
      </c>
    </row>
    <row r="100" spans="1:4" s="39" customFormat="1" x14ac:dyDescent="0.25">
      <c r="A100" s="61" t="s">
        <v>477</v>
      </c>
      <c r="B100" s="19" t="s">
        <v>305</v>
      </c>
      <c r="C100" s="12" t="s">
        <v>306</v>
      </c>
      <c r="D100" s="89">
        <v>0</v>
      </c>
    </row>
    <row r="101" spans="1:4" x14ac:dyDescent="0.25">
      <c r="A101" s="74" t="s">
        <v>60</v>
      </c>
      <c r="B101" s="11" t="s">
        <v>341</v>
      </c>
      <c r="C101" s="12" t="s">
        <v>334</v>
      </c>
      <c r="D101" s="92">
        <v>0</v>
      </c>
    </row>
    <row r="102" spans="1:4" x14ac:dyDescent="0.25">
      <c r="A102" s="7" t="s">
        <v>72</v>
      </c>
      <c r="B102" s="8" t="s">
        <v>73</v>
      </c>
      <c r="C102" s="9" t="s">
        <v>74</v>
      </c>
      <c r="D102" s="90">
        <v>273.214</v>
      </c>
    </row>
    <row r="103" spans="1:4" x14ac:dyDescent="0.25">
      <c r="A103" s="7" t="s">
        <v>477</v>
      </c>
      <c r="B103" s="8" t="s">
        <v>75</v>
      </c>
      <c r="C103" s="9" t="s">
        <v>76</v>
      </c>
      <c r="D103" s="90">
        <v>1895</v>
      </c>
    </row>
    <row r="104" spans="1:4" x14ac:dyDescent="0.25">
      <c r="A104" s="10" t="s">
        <v>432</v>
      </c>
      <c r="B104" s="57" t="s">
        <v>430</v>
      </c>
      <c r="C104" s="51" t="s">
        <v>431</v>
      </c>
      <c r="D104" s="88">
        <v>230</v>
      </c>
    </row>
    <row r="105" spans="1:4" x14ac:dyDescent="0.25">
      <c r="A105" s="52" t="s">
        <v>352</v>
      </c>
      <c r="B105" s="50" t="s">
        <v>549</v>
      </c>
      <c r="C105" s="51" t="s">
        <v>387</v>
      </c>
      <c r="D105" s="91">
        <v>6070.59</v>
      </c>
    </row>
    <row r="106" spans="1:4" x14ac:dyDescent="0.25">
      <c r="A106" s="7" t="s">
        <v>127</v>
      </c>
      <c r="B106" s="57" t="s">
        <v>565</v>
      </c>
      <c r="C106" s="51" t="s">
        <v>566</v>
      </c>
      <c r="D106" s="88">
        <v>175.34299999999999</v>
      </c>
    </row>
    <row r="107" spans="1:4" x14ac:dyDescent="0.25">
      <c r="A107" s="7" t="s">
        <v>568</v>
      </c>
      <c r="B107" s="57" t="s">
        <v>567</v>
      </c>
      <c r="C107" s="51" t="s">
        <v>569</v>
      </c>
      <c r="D107" s="88">
        <v>35.729999999999997</v>
      </c>
    </row>
    <row r="108" spans="1:4" s="39" customFormat="1" x14ac:dyDescent="0.25">
      <c r="A108" s="7" t="s">
        <v>634</v>
      </c>
      <c r="B108" s="57" t="s">
        <v>636</v>
      </c>
      <c r="C108" s="51" t="s">
        <v>635</v>
      </c>
      <c r="D108" s="88">
        <v>2592.598</v>
      </c>
    </row>
    <row r="109" spans="1:4" x14ac:dyDescent="0.25">
      <c r="A109" s="7" t="s">
        <v>571</v>
      </c>
      <c r="B109" s="57" t="s">
        <v>570</v>
      </c>
      <c r="C109" s="51" t="s">
        <v>572</v>
      </c>
      <c r="D109" s="88">
        <v>5211</v>
      </c>
    </row>
    <row r="110" spans="1:4" s="39" customFormat="1" x14ac:dyDescent="0.25">
      <c r="A110" s="28" t="s">
        <v>77</v>
      </c>
      <c r="B110" s="11" t="s">
        <v>78</v>
      </c>
      <c r="C110" s="12" t="s">
        <v>79</v>
      </c>
      <c r="D110" s="92">
        <v>50</v>
      </c>
    </row>
    <row r="111" spans="1:4" s="39" customFormat="1" x14ac:dyDescent="0.25">
      <c r="A111" s="77" t="s">
        <v>77</v>
      </c>
      <c r="B111" s="11" t="s">
        <v>80</v>
      </c>
      <c r="C111" s="12" t="s">
        <v>79</v>
      </c>
      <c r="D111" s="92">
        <v>175</v>
      </c>
    </row>
    <row r="112" spans="1:4" s="39" customFormat="1" x14ac:dyDescent="0.25">
      <c r="A112" s="80" t="s">
        <v>162</v>
      </c>
      <c r="B112" s="50" t="s">
        <v>573</v>
      </c>
      <c r="C112" s="51" t="s">
        <v>389</v>
      </c>
      <c r="D112" s="93">
        <v>90</v>
      </c>
    </row>
    <row r="113" spans="1:8" x14ac:dyDescent="0.25">
      <c r="A113" s="52" t="s">
        <v>162</v>
      </c>
      <c r="B113" s="50" t="s">
        <v>574</v>
      </c>
      <c r="C113" s="51" t="s">
        <v>389</v>
      </c>
      <c r="D113" s="93">
        <v>225</v>
      </c>
    </row>
    <row r="114" spans="1:8" x14ac:dyDescent="0.25">
      <c r="A114" s="10" t="s">
        <v>468</v>
      </c>
      <c r="B114" s="11" t="s">
        <v>368</v>
      </c>
      <c r="C114" s="12" t="s">
        <v>368</v>
      </c>
      <c r="D114" s="89">
        <v>380000</v>
      </c>
    </row>
    <row r="115" spans="1:8" x14ac:dyDescent="0.25">
      <c r="A115" s="10" t="s">
        <v>231</v>
      </c>
      <c r="B115" s="19" t="s">
        <v>215</v>
      </c>
      <c r="C115" s="12" t="s">
        <v>214</v>
      </c>
      <c r="D115" s="89">
        <v>320000</v>
      </c>
    </row>
    <row r="116" spans="1:8" x14ac:dyDescent="0.25">
      <c r="A116" s="10" t="s">
        <v>81</v>
      </c>
      <c r="B116" s="11" t="s">
        <v>82</v>
      </c>
      <c r="C116" s="12" t="s">
        <v>83</v>
      </c>
      <c r="D116" s="89">
        <v>0</v>
      </c>
    </row>
    <row r="117" spans="1:8" x14ac:dyDescent="0.25">
      <c r="A117" s="7" t="s">
        <v>84</v>
      </c>
      <c r="B117" s="8" t="s">
        <v>85</v>
      </c>
      <c r="C117" s="9" t="s">
        <v>86</v>
      </c>
      <c r="D117" s="92">
        <v>990</v>
      </c>
    </row>
    <row r="118" spans="1:8" ht="25.5" x14ac:dyDescent="0.25">
      <c r="A118" s="7" t="s">
        <v>251</v>
      </c>
      <c r="B118" s="8" t="s">
        <v>87</v>
      </c>
      <c r="C118" s="9" t="s">
        <v>88</v>
      </c>
      <c r="D118" s="92">
        <v>1800</v>
      </c>
    </row>
    <row r="119" spans="1:8" x14ac:dyDescent="0.25">
      <c r="A119" s="10" t="s">
        <v>275</v>
      </c>
      <c r="B119" s="36" t="s">
        <v>280</v>
      </c>
      <c r="C119" s="24" t="s">
        <v>284</v>
      </c>
      <c r="D119" s="89">
        <v>600</v>
      </c>
    </row>
    <row r="120" spans="1:8" x14ac:dyDescent="0.25">
      <c r="A120" s="61" t="s">
        <v>310</v>
      </c>
      <c r="B120" s="19" t="s">
        <v>311</v>
      </c>
      <c r="C120" s="12" t="s">
        <v>309</v>
      </c>
      <c r="D120" s="89">
        <v>440</v>
      </c>
      <c r="E120" s="39"/>
      <c r="F120" s="39"/>
      <c r="G120" s="39"/>
      <c r="H120" s="39"/>
    </row>
    <row r="121" spans="1:8" s="39" customFormat="1" x14ac:dyDescent="0.25">
      <c r="A121" s="61" t="s">
        <v>576</v>
      </c>
      <c r="B121" s="19" t="s">
        <v>575</v>
      </c>
      <c r="C121" s="12" t="s">
        <v>577</v>
      </c>
      <c r="D121" s="89">
        <v>2875000</v>
      </c>
    </row>
    <row r="122" spans="1:8" x14ac:dyDescent="0.25">
      <c r="A122" s="10" t="s">
        <v>37</v>
      </c>
      <c r="B122" s="19" t="s">
        <v>256</v>
      </c>
      <c r="C122" s="12" t="s">
        <v>257</v>
      </c>
      <c r="D122" s="89">
        <v>5475</v>
      </c>
      <c r="E122" s="39"/>
      <c r="F122" s="39"/>
      <c r="G122" s="39"/>
      <c r="H122" s="39"/>
    </row>
    <row r="123" spans="1:8" x14ac:dyDescent="0.25">
      <c r="A123" s="10" t="s">
        <v>89</v>
      </c>
      <c r="B123" s="11" t="s">
        <v>90</v>
      </c>
      <c r="C123" s="12" t="s">
        <v>91</v>
      </c>
      <c r="D123" s="92">
        <v>80</v>
      </c>
    </row>
    <row r="124" spans="1:8" x14ac:dyDescent="0.25">
      <c r="A124" s="7" t="s">
        <v>92</v>
      </c>
      <c r="B124" s="8" t="s">
        <v>93</v>
      </c>
      <c r="C124" s="9" t="s">
        <v>94</v>
      </c>
      <c r="D124" s="89">
        <v>0</v>
      </c>
    </row>
    <row r="125" spans="1:8" x14ac:dyDescent="0.25">
      <c r="A125" s="10" t="s">
        <v>8</v>
      </c>
      <c r="B125" s="36" t="s">
        <v>283</v>
      </c>
      <c r="C125" s="24" t="s">
        <v>281</v>
      </c>
      <c r="D125" s="89">
        <v>223.33</v>
      </c>
    </row>
    <row r="126" spans="1:8" x14ac:dyDescent="0.25">
      <c r="A126" s="10" t="s">
        <v>8</v>
      </c>
      <c r="B126" s="36" t="s">
        <v>282</v>
      </c>
      <c r="C126" s="24" t="s">
        <v>281</v>
      </c>
      <c r="D126" s="89">
        <v>55.83</v>
      </c>
    </row>
    <row r="127" spans="1:8" x14ac:dyDescent="0.25">
      <c r="A127" s="7" t="s">
        <v>361</v>
      </c>
      <c r="B127" s="50" t="s">
        <v>381</v>
      </c>
      <c r="C127" s="51" t="s">
        <v>382</v>
      </c>
      <c r="D127" s="91">
        <v>67904.11</v>
      </c>
    </row>
    <row r="128" spans="1:8" x14ac:dyDescent="0.25">
      <c r="A128" s="52" t="s">
        <v>393</v>
      </c>
      <c r="B128" s="50" t="s">
        <v>380</v>
      </c>
      <c r="C128" s="51" t="s">
        <v>385</v>
      </c>
      <c r="D128" s="91">
        <v>350000</v>
      </c>
    </row>
    <row r="129" spans="1:8" s="39" customFormat="1" x14ac:dyDescent="0.25">
      <c r="A129" s="52" t="s">
        <v>479</v>
      </c>
      <c r="B129" s="50" t="s">
        <v>578</v>
      </c>
      <c r="C129" s="51" t="s">
        <v>579</v>
      </c>
      <c r="D129" s="91">
        <v>30.811</v>
      </c>
    </row>
    <row r="130" spans="1:8" ht="25.5" x14ac:dyDescent="0.25">
      <c r="A130" s="10" t="s">
        <v>95</v>
      </c>
      <c r="B130" s="11" t="s">
        <v>96</v>
      </c>
      <c r="C130" s="18" t="s">
        <v>97</v>
      </c>
      <c r="D130" s="92">
        <v>16000</v>
      </c>
    </row>
    <row r="131" spans="1:8" s="39" customFormat="1" x14ac:dyDescent="0.25">
      <c r="A131" s="7" t="s">
        <v>44</v>
      </c>
      <c r="B131" s="19" t="s">
        <v>239</v>
      </c>
      <c r="C131" s="12" t="s">
        <v>240</v>
      </c>
      <c r="D131" s="89">
        <v>345000</v>
      </c>
    </row>
    <row r="132" spans="1:8" s="39" customFormat="1" x14ac:dyDescent="0.25">
      <c r="A132" s="10" t="s">
        <v>162</v>
      </c>
      <c r="B132" s="11" t="s">
        <v>641</v>
      </c>
      <c r="C132" s="18" t="s">
        <v>640</v>
      </c>
      <c r="D132" s="92">
        <v>37.465000000000003</v>
      </c>
    </row>
    <row r="133" spans="1:8" x14ac:dyDescent="0.25">
      <c r="A133" s="10" t="s">
        <v>162</v>
      </c>
      <c r="B133" s="11" t="s">
        <v>642</v>
      </c>
      <c r="C133" s="18" t="s">
        <v>640</v>
      </c>
      <c r="D133" s="92">
        <v>37.465000000000003</v>
      </c>
    </row>
    <row r="134" spans="1:8" x14ac:dyDescent="0.25">
      <c r="A134" s="7" t="s">
        <v>449</v>
      </c>
      <c r="B134" s="57" t="s">
        <v>433</v>
      </c>
      <c r="C134" s="51" t="s">
        <v>434</v>
      </c>
      <c r="D134" s="88">
        <v>26000</v>
      </c>
    </row>
    <row r="135" spans="1:8" x14ac:dyDescent="0.25">
      <c r="A135" s="10" t="s">
        <v>275</v>
      </c>
      <c r="B135" s="36" t="s">
        <v>278</v>
      </c>
      <c r="C135" s="24" t="s">
        <v>279</v>
      </c>
      <c r="D135" s="89">
        <v>698</v>
      </c>
    </row>
    <row r="136" spans="1:8" x14ac:dyDescent="0.25">
      <c r="A136" s="74" t="s">
        <v>200</v>
      </c>
      <c r="B136" s="11" t="s">
        <v>339</v>
      </c>
      <c r="C136" s="12" t="s">
        <v>340</v>
      </c>
      <c r="D136" s="92">
        <v>0</v>
      </c>
    </row>
    <row r="137" spans="1:8" x14ac:dyDescent="0.25">
      <c r="A137" s="10" t="s">
        <v>230</v>
      </c>
      <c r="B137" s="19" t="s">
        <v>535</v>
      </c>
      <c r="C137" s="12" t="s">
        <v>211</v>
      </c>
      <c r="D137" s="89">
        <v>0</v>
      </c>
    </row>
    <row r="138" spans="1:8" x14ac:dyDescent="0.25">
      <c r="A138" s="10" t="s">
        <v>485</v>
      </c>
      <c r="B138" s="36" t="s">
        <v>273</v>
      </c>
      <c r="C138" s="24" t="s">
        <v>274</v>
      </c>
      <c r="D138" s="89">
        <v>0</v>
      </c>
    </row>
    <row r="139" spans="1:8" s="40" customFormat="1" x14ac:dyDescent="0.25">
      <c r="A139" s="52" t="s">
        <v>403</v>
      </c>
      <c r="B139" s="57" t="s">
        <v>482</v>
      </c>
      <c r="C139" s="54" t="s">
        <v>405</v>
      </c>
      <c r="D139" s="88">
        <v>782</v>
      </c>
    </row>
    <row r="140" spans="1:8" s="40" customFormat="1" x14ac:dyDescent="0.25">
      <c r="A140" s="74" t="s">
        <v>114</v>
      </c>
      <c r="B140" s="11" t="s">
        <v>344</v>
      </c>
      <c r="C140" s="12" t="s">
        <v>345</v>
      </c>
      <c r="D140" s="92">
        <v>79</v>
      </c>
      <c r="E140" s="39"/>
    </row>
    <row r="141" spans="1:8" s="40" customFormat="1" x14ac:dyDescent="0.25">
      <c r="A141" s="74" t="s">
        <v>352</v>
      </c>
      <c r="B141" s="11" t="s">
        <v>356</v>
      </c>
      <c r="C141" s="12" t="s">
        <v>357</v>
      </c>
      <c r="D141" s="92">
        <v>0</v>
      </c>
    </row>
    <row r="142" spans="1:8" x14ac:dyDescent="0.25">
      <c r="A142" s="35" t="s">
        <v>98</v>
      </c>
      <c r="B142" s="37" t="s">
        <v>202</v>
      </c>
      <c r="C142" s="9" t="s">
        <v>99</v>
      </c>
      <c r="D142" s="89">
        <v>1940</v>
      </c>
    </row>
    <row r="143" spans="1:8" x14ac:dyDescent="0.25">
      <c r="A143" s="35" t="s">
        <v>8</v>
      </c>
      <c r="B143" s="37" t="s">
        <v>100</v>
      </c>
      <c r="C143" s="9" t="s">
        <v>101</v>
      </c>
      <c r="D143" s="92">
        <v>5900</v>
      </c>
    </row>
    <row r="144" spans="1:8" x14ac:dyDescent="0.25">
      <c r="A144" s="35" t="s">
        <v>37</v>
      </c>
      <c r="B144" s="37" t="s">
        <v>102</v>
      </c>
      <c r="C144" s="9" t="s">
        <v>103</v>
      </c>
      <c r="D144" s="92">
        <v>245.99</v>
      </c>
      <c r="E144" s="39"/>
      <c r="F144" s="39"/>
      <c r="G144" s="39"/>
      <c r="H144" s="39"/>
    </row>
    <row r="145" spans="1:8" x14ac:dyDescent="0.25">
      <c r="A145" s="35" t="s">
        <v>37</v>
      </c>
      <c r="B145" s="37" t="s">
        <v>104</v>
      </c>
      <c r="C145" s="9" t="s">
        <v>103</v>
      </c>
      <c r="D145" s="92">
        <v>311.69</v>
      </c>
      <c r="E145" s="39"/>
      <c r="F145" s="39"/>
      <c r="G145" s="39"/>
      <c r="H145" s="39"/>
    </row>
    <row r="146" spans="1:8" x14ac:dyDescent="0.25">
      <c r="A146" s="28" t="s">
        <v>105</v>
      </c>
      <c r="B146" s="64" t="s">
        <v>106</v>
      </c>
      <c r="C146" s="21" t="s">
        <v>107</v>
      </c>
      <c r="D146" s="89">
        <v>17.5</v>
      </c>
    </row>
    <row r="147" spans="1:8" x14ac:dyDescent="0.25">
      <c r="A147" s="35" t="s">
        <v>130</v>
      </c>
      <c r="B147" s="37" t="s">
        <v>507</v>
      </c>
      <c r="C147" s="9" t="s">
        <v>108</v>
      </c>
      <c r="D147" s="93">
        <v>54</v>
      </c>
    </row>
    <row r="148" spans="1:8" s="39" customFormat="1" x14ac:dyDescent="0.25">
      <c r="A148" s="4" t="s">
        <v>130</v>
      </c>
      <c r="B148" s="5" t="s">
        <v>508</v>
      </c>
      <c r="C148" s="6" t="s">
        <v>108</v>
      </c>
      <c r="D148" s="96">
        <v>58</v>
      </c>
    </row>
    <row r="149" spans="1:8" s="39" customFormat="1" x14ac:dyDescent="0.25">
      <c r="A149" s="15" t="s">
        <v>410</v>
      </c>
      <c r="B149" s="19" t="s">
        <v>109</v>
      </c>
      <c r="C149" s="20" t="s">
        <v>110</v>
      </c>
      <c r="D149" s="92">
        <v>20</v>
      </c>
    </row>
    <row r="150" spans="1:8" s="39" customFormat="1" x14ac:dyDescent="0.25">
      <c r="A150" s="7" t="s">
        <v>111</v>
      </c>
      <c r="B150" s="8" t="s">
        <v>112</v>
      </c>
      <c r="C150" s="9" t="s">
        <v>113</v>
      </c>
      <c r="D150" s="89">
        <v>0</v>
      </c>
    </row>
    <row r="151" spans="1:8" s="39" customFormat="1" x14ac:dyDescent="0.25">
      <c r="A151" s="101" t="s">
        <v>632</v>
      </c>
      <c r="B151" s="37" t="s">
        <v>631</v>
      </c>
      <c r="C151" s="9" t="s">
        <v>633</v>
      </c>
      <c r="D151" s="89">
        <v>1152.52</v>
      </c>
    </row>
    <row r="152" spans="1:8" x14ac:dyDescent="0.25">
      <c r="A152" s="28" t="s">
        <v>114</v>
      </c>
      <c r="B152" s="27" t="s">
        <v>115</v>
      </c>
      <c r="C152" s="12" t="s">
        <v>116</v>
      </c>
      <c r="D152" s="89">
        <v>0</v>
      </c>
    </row>
    <row r="153" spans="1:8" x14ac:dyDescent="0.25">
      <c r="A153" s="28" t="s">
        <v>114</v>
      </c>
      <c r="B153" s="27" t="s">
        <v>117</v>
      </c>
      <c r="C153" s="12" t="s">
        <v>116</v>
      </c>
      <c r="D153" s="89">
        <v>0</v>
      </c>
    </row>
    <row r="154" spans="1:8" s="38" customFormat="1" x14ac:dyDescent="0.25">
      <c r="A154" s="81" t="s">
        <v>118</v>
      </c>
      <c r="B154" s="29" t="s">
        <v>119</v>
      </c>
      <c r="C154" s="20" t="s">
        <v>120</v>
      </c>
      <c r="D154" s="92">
        <v>148.85000000000002</v>
      </c>
    </row>
    <row r="155" spans="1:8" x14ac:dyDescent="0.25">
      <c r="A155" s="15" t="s">
        <v>118</v>
      </c>
      <c r="B155" s="29" t="s">
        <v>121</v>
      </c>
      <c r="C155" s="17" t="s">
        <v>120</v>
      </c>
      <c r="D155" s="92">
        <v>134.45000000000002</v>
      </c>
    </row>
    <row r="156" spans="1:8" x14ac:dyDescent="0.25">
      <c r="A156" s="10" t="s">
        <v>352</v>
      </c>
      <c r="B156" s="27" t="s">
        <v>122</v>
      </c>
      <c r="C156" s="12" t="s">
        <v>123</v>
      </c>
      <c r="D156" s="92">
        <v>1005.86</v>
      </c>
    </row>
    <row r="157" spans="1:8" x14ac:dyDescent="0.25">
      <c r="A157" s="10" t="s">
        <v>124</v>
      </c>
      <c r="B157" s="27" t="s">
        <v>125</v>
      </c>
      <c r="C157" s="18" t="s">
        <v>126</v>
      </c>
      <c r="D157" s="92">
        <v>116.43833333333333</v>
      </c>
    </row>
    <row r="158" spans="1:8" x14ac:dyDescent="0.25">
      <c r="A158" s="7" t="s">
        <v>60</v>
      </c>
      <c r="B158" s="37" t="s">
        <v>228</v>
      </c>
      <c r="C158" s="9" t="s">
        <v>229</v>
      </c>
      <c r="D158" s="92">
        <v>6250</v>
      </c>
    </row>
    <row r="159" spans="1:8" x14ac:dyDescent="0.25">
      <c r="A159" s="7" t="s">
        <v>361</v>
      </c>
      <c r="B159" s="29" t="s">
        <v>238</v>
      </c>
      <c r="C159" s="12" t="s">
        <v>237</v>
      </c>
      <c r="D159" s="89">
        <v>8529.41</v>
      </c>
    </row>
    <row r="160" spans="1:8" x14ac:dyDescent="0.25">
      <c r="A160" s="74" t="s">
        <v>379</v>
      </c>
      <c r="B160" s="63" t="s">
        <v>443</v>
      </c>
      <c r="C160" s="51" t="s">
        <v>439</v>
      </c>
      <c r="D160" s="88">
        <v>5.55</v>
      </c>
    </row>
    <row r="161" spans="1:8" x14ac:dyDescent="0.25">
      <c r="A161" s="74" t="s">
        <v>379</v>
      </c>
      <c r="B161" s="63" t="s">
        <v>444</v>
      </c>
      <c r="C161" s="51" t="s">
        <v>439</v>
      </c>
      <c r="D161" s="88">
        <v>7.4</v>
      </c>
    </row>
    <row r="162" spans="1:8" x14ac:dyDescent="0.25">
      <c r="A162" s="74" t="s">
        <v>379</v>
      </c>
      <c r="B162" s="63" t="s">
        <v>445</v>
      </c>
      <c r="C162" s="51" t="s">
        <v>439</v>
      </c>
      <c r="D162" s="88">
        <v>7.4</v>
      </c>
    </row>
    <row r="163" spans="1:8" x14ac:dyDescent="0.25">
      <c r="A163" s="74" t="s">
        <v>379</v>
      </c>
      <c r="B163" s="63" t="s">
        <v>442</v>
      </c>
      <c r="C163" s="51" t="s">
        <v>439</v>
      </c>
      <c r="D163" s="88">
        <v>3.7</v>
      </c>
    </row>
    <row r="164" spans="1:8" x14ac:dyDescent="0.25">
      <c r="A164" s="74" t="s">
        <v>379</v>
      </c>
      <c r="B164" s="63" t="s">
        <v>438</v>
      </c>
      <c r="C164" s="51" t="s">
        <v>439</v>
      </c>
      <c r="D164" s="88">
        <v>6.73</v>
      </c>
    </row>
    <row r="165" spans="1:8" x14ac:dyDescent="0.25">
      <c r="A165" s="74" t="s">
        <v>379</v>
      </c>
      <c r="B165" s="63" t="s">
        <v>441</v>
      </c>
      <c r="C165" s="51" t="s">
        <v>439</v>
      </c>
      <c r="D165" s="88">
        <v>7.32</v>
      </c>
    </row>
    <row r="166" spans="1:8" x14ac:dyDescent="0.25">
      <c r="A166" s="74" t="s">
        <v>379</v>
      </c>
      <c r="B166" s="63" t="s">
        <v>440</v>
      </c>
      <c r="C166" s="51" t="s">
        <v>439</v>
      </c>
      <c r="D166" s="88">
        <v>7.03</v>
      </c>
    </row>
    <row r="167" spans="1:8" x14ac:dyDescent="0.25">
      <c r="A167" s="52" t="s">
        <v>477</v>
      </c>
      <c r="B167" s="79" t="s">
        <v>517</v>
      </c>
      <c r="C167" s="51" t="s">
        <v>516</v>
      </c>
      <c r="D167" s="91">
        <v>1054.9449999999999</v>
      </c>
    </row>
    <row r="168" spans="1:8" x14ac:dyDescent="0.25">
      <c r="A168" s="52" t="s">
        <v>477</v>
      </c>
      <c r="B168" s="79" t="s">
        <v>515</v>
      </c>
      <c r="C168" s="51" t="s">
        <v>516</v>
      </c>
      <c r="D168" s="91">
        <v>1054.9449999999999</v>
      </c>
    </row>
    <row r="169" spans="1:8" x14ac:dyDescent="0.25">
      <c r="A169" s="78" t="s">
        <v>127</v>
      </c>
      <c r="B169" s="27" t="s">
        <v>128</v>
      </c>
      <c r="C169" s="18" t="s">
        <v>129</v>
      </c>
      <c r="D169" s="92">
        <v>116.02</v>
      </c>
    </row>
    <row r="170" spans="1:8" x14ac:dyDescent="0.25">
      <c r="A170" s="52" t="s">
        <v>408</v>
      </c>
      <c r="B170" s="63" t="s">
        <v>533</v>
      </c>
      <c r="C170" s="54" t="s">
        <v>409</v>
      </c>
      <c r="D170" s="88">
        <v>547.95399999999995</v>
      </c>
    </row>
    <row r="171" spans="1:8" x14ac:dyDescent="0.25">
      <c r="A171" s="7" t="s">
        <v>373</v>
      </c>
      <c r="B171" s="37" t="s">
        <v>364</v>
      </c>
      <c r="C171" s="24" t="s">
        <v>365</v>
      </c>
      <c r="D171" s="93">
        <v>1554</v>
      </c>
    </row>
    <row r="172" spans="1:8" x14ac:dyDescent="0.25">
      <c r="A172" s="7" t="s">
        <v>373</v>
      </c>
      <c r="B172" s="37" t="s">
        <v>367</v>
      </c>
      <c r="C172" s="24" t="s">
        <v>365</v>
      </c>
      <c r="D172" s="93">
        <v>6528</v>
      </c>
      <c r="E172" s="39"/>
      <c r="F172" s="39"/>
      <c r="G172" s="39"/>
      <c r="H172" s="39"/>
    </row>
    <row r="173" spans="1:8" x14ac:dyDescent="0.25">
      <c r="A173" s="7" t="s">
        <v>373</v>
      </c>
      <c r="B173" s="8" t="s">
        <v>366</v>
      </c>
      <c r="C173" s="24" t="s">
        <v>365</v>
      </c>
      <c r="D173" s="93">
        <v>6217</v>
      </c>
      <c r="E173" s="39"/>
      <c r="F173" s="39"/>
      <c r="G173" s="39"/>
      <c r="H173" s="39"/>
    </row>
    <row r="174" spans="1:8" x14ac:dyDescent="0.25">
      <c r="A174" s="7" t="s">
        <v>130</v>
      </c>
      <c r="B174" s="8" t="s">
        <v>131</v>
      </c>
      <c r="C174" s="9" t="s">
        <v>132</v>
      </c>
      <c r="D174" s="93">
        <v>3.6</v>
      </c>
    </row>
    <row r="175" spans="1:8" x14ac:dyDescent="0.25">
      <c r="A175" s="7" t="s">
        <v>130</v>
      </c>
      <c r="B175" s="8" t="s">
        <v>133</v>
      </c>
      <c r="C175" s="9" t="s">
        <v>132</v>
      </c>
      <c r="D175" s="93">
        <v>1.28</v>
      </c>
    </row>
    <row r="176" spans="1:8" x14ac:dyDescent="0.25">
      <c r="A176" s="82" t="s">
        <v>134</v>
      </c>
      <c r="B176" s="65" t="s">
        <v>135</v>
      </c>
      <c r="C176" s="22" t="s">
        <v>136</v>
      </c>
      <c r="D176" s="93">
        <v>0</v>
      </c>
    </row>
    <row r="177" spans="1:8" x14ac:dyDescent="0.25">
      <c r="A177" s="28" t="s">
        <v>472</v>
      </c>
      <c r="B177" s="57" t="s">
        <v>475</v>
      </c>
      <c r="C177" s="51" t="s">
        <v>474</v>
      </c>
      <c r="D177" s="93">
        <v>250</v>
      </c>
    </row>
    <row r="178" spans="1:8" x14ac:dyDescent="0.25">
      <c r="A178" s="28" t="s">
        <v>472</v>
      </c>
      <c r="B178" s="57" t="s">
        <v>473</v>
      </c>
      <c r="C178" s="51" t="s">
        <v>474</v>
      </c>
      <c r="D178" s="93">
        <v>250</v>
      </c>
    </row>
    <row r="179" spans="1:8" x14ac:dyDescent="0.25">
      <c r="A179" s="35" t="s">
        <v>137</v>
      </c>
      <c r="B179" s="8" t="s">
        <v>138</v>
      </c>
      <c r="C179" s="9" t="s">
        <v>139</v>
      </c>
      <c r="D179" s="93">
        <v>5000</v>
      </c>
      <c r="E179" s="32"/>
      <c r="F179" s="31"/>
      <c r="G179" s="41"/>
      <c r="H179" s="30"/>
    </row>
    <row r="180" spans="1:8" s="39" customFormat="1" x14ac:dyDescent="0.25">
      <c r="A180" s="35" t="s">
        <v>288</v>
      </c>
      <c r="B180" s="8" t="s">
        <v>580</v>
      </c>
      <c r="C180" s="9" t="s">
        <v>581</v>
      </c>
      <c r="D180" s="93">
        <v>674</v>
      </c>
      <c r="E180" s="32"/>
      <c r="F180" s="31"/>
      <c r="G180" s="41"/>
      <c r="H180" s="30"/>
    </row>
    <row r="181" spans="1:8" s="39" customFormat="1" x14ac:dyDescent="0.25">
      <c r="A181" s="35" t="s">
        <v>288</v>
      </c>
      <c r="B181" s="8" t="s">
        <v>610</v>
      </c>
      <c r="C181" s="9" t="s">
        <v>581</v>
      </c>
      <c r="D181" s="93">
        <v>1011</v>
      </c>
      <c r="E181" s="32"/>
      <c r="F181" s="31"/>
      <c r="G181" s="41"/>
      <c r="H181" s="30"/>
    </row>
    <row r="182" spans="1:8" x14ac:dyDescent="0.25">
      <c r="A182" s="48" t="s">
        <v>403</v>
      </c>
      <c r="B182" s="59" t="s">
        <v>448</v>
      </c>
      <c r="C182" s="54" t="s">
        <v>404</v>
      </c>
      <c r="D182" s="93">
        <v>7732</v>
      </c>
      <c r="E182" s="32"/>
      <c r="F182" s="31"/>
      <c r="G182" s="41"/>
      <c r="H182" s="30"/>
    </row>
    <row r="183" spans="1:8" x14ac:dyDescent="0.25">
      <c r="A183" s="48" t="s">
        <v>403</v>
      </c>
      <c r="B183" s="58" t="s">
        <v>446</v>
      </c>
      <c r="C183" s="54" t="s">
        <v>404</v>
      </c>
      <c r="D183" s="93">
        <v>7732</v>
      </c>
    </row>
    <row r="184" spans="1:8" ht="15.75" x14ac:dyDescent="0.25">
      <c r="A184" s="48" t="s">
        <v>403</v>
      </c>
      <c r="B184" s="59" t="s">
        <v>447</v>
      </c>
      <c r="C184" s="54" t="s">
        <v>404</v>
      </c>
      <c r="D184" s="93">
        <v>7732</v>
      </c>
      <c r="E184" s="42"/>
    </row>
    <row r="185" spans="1:8" x14ac:dyDescent="0.25">
      <c r="A185" s="35" t="s">
        <v>130</v>
      </c>
      <c r="B185" s="8" t="s">
        <v>140</v>
      </c>
      <c r="C185" s="9" t="s">
        <v>141</v>
      </c>
      <c r="D185" s="93">
        <v>0.84</v>
      </c>
    </row>
    <row r="186" spans="1:8" x14ac:dyDescent="0.25">
      <c r="A186" s="28" t="s">
        <v>478</v>
      </c>
      <c r="B186" s="11" t="s">
        <v>328</v>
      </c>
      <c r="C186" s="12" t="s">
        <v>329</v>
      </c>
      <c r="D186" s="93">
        <v>0</v>
      </c>
    </row>
    <row r="187" spans="1:8" x14ac:dyDescent="0.25">
      <c r="A187" s="28" t="s">
        <v>156</v>
      </c>
      <c r="B187" s="11" t="s">
        <v>377</v>
      </c>
      <c r="C187" s="12" t="s">
        <v>363</v>
      </c>
      <c r="D187" s="93">
        <v>57.143000000000001</v>
      </c>
    </row>
    <row r="188" spans="1:8" x14ac:dyDescent="0.25">
      <c r="A188" s="28" t="s">
        <v>156</v>
      </c>
      <c r="B188" s="11" t="s">
        <v>375</v>
      </c>
      <c r="C188" s="12" t="s">
        <v>363</v>
      </c>
      <c r="D188" s="93">
        <v>114.286</v>
      </c>
    </row>
    <row r="189" spans="1:8" x14ac:dyDescent="0.25">
      <c r="A189" s="28" t="s">
        <v>156</v>
      </c>
      <c r="B189" s="11" t="s">
        <v>376</v>
      </c>
      <c r="C189" s="12" t="s">
        <v>363</v>
      </c>
      <c r="D189" s="93">
        <v>57.143000000000001</v>
      </c>
    </row>
    <row r="190" spans="1:8" x14ac:dyDescent="0.25">
      <c r="A190" s="75" t="s">
        <v>60</v>
      </c>
      <c r="B190" s="19" t="s">
        <v>582</v>
      </c>
      <c r="C190" s="12" t="s">
        <v>304</v>
      </c>
      <c r="D190" s="93">
        <v>0</v>
      </c>
    </row>
    <row r="191" spans="1:8" x14ac:dyDescent="0.25">
      <c r="A191" s="35" t="s">
        <v>460</v>
      </c>
      <c r="B191" s="19" t="s">
        <v>241</v>
      </c>
      <c r="C191" s="12" t="s">
        <v>242</v>
      </c>
      <c r="D191" s="93">
        <v>1464</v>
      </c>
    </row>
    <row r="192" spans="1:8" x14ac:dyDescent="0.25">
      <c r="A192" s="35" t="s">
        <v>461</v>
      </c>
      <c r="B192" s="57" t="s">
        <v>462</v>
      </c>
      <c r="C192" s="51" t="s">
        <v>463</v>
      </c>
      <c r="D192" s="93">
        <v>0</v>
      </c>
    </row>
    <row r="193" spans="1:4" x14ac:dyDescent="0.25">
      <c r="A193" s="28" t="s">
        <v>487</v>
      </c>
      <c r="B193" s="36" t="s">
        <v>265</v>
      </c>
      <c r="C193" s="24" t="s">
        <v>266</v>
      </c>
      <c r="D193" s="93">
        <v>166.08</v>
      </c>
    </row>
    <row r="194" spans="1:4" x14ac:dyDescent="0.25">
      <c r="A194" s="28" t="s">
        <v>487</v>
      </c>
      <c r="B194" s="36" t="s">
        <v>267</v>
      </c>
      <c r="C194" s="24" t="s">
        <v>266</v>
      </c>
      <c r="D194" s="93">
        <v>332.16</v>
      </c>
    </row>
    <row r="195" spans="1:4" x14ac:dyDescent="0.25">
      <c r="A195" s="75" t="s">
        <v>37</v>
      </c>
      <c r="B195" s="19" t="s">
        <v>315</v>
      </c>
      <c r="C195" s="12" t="s">
        <v>316</v>
      </c>
      <c r="D195" s="93">
        <v>15</v>
      </c>
    </row>
    <row r="196" spans="1:4" x14ac:dyDescent="0.25">
      <c r="A196" s="28" t="s">
        <v>37</v>
      </c>
      <c r="B196" s="11" t="s">
        <v>330</v>
      </c>
      <c r="C196" s="12" t="s">
        <v>331</v>
      </c>
      <c r="D196" s="93">
        <v>0.9</v>
      </c>
    </row>
    <row r="197" spans="1:4" x14ac:dyDescent="0.25">
      <c r="A197" s="28" t="s">
        <v>142</v>
      </c>
      <c r="B197" s="8" t="s">
        <v>143</v>
      </c>
      <c r="C197" s="9" t="s">
        <v>144</v>
      </c>
      <c r="D197" s="93">
        <v>525</v>
      </c>
    </row>
    <row r="198" spans="1:4" s="39" customFormat="1" x14ac:dyDescent="0.25">
      <c r="A198" s="28" t="s">
        <v>584</v>
      </c>
      <c r="B198" s="8" t="s">
        <v>583</v>
      </c>
      <c r="C198" s="9" t="s">
        <v>585</v>
      </c>
      <c r="D198" s="93">
        <v>238.88</v>
      </c>
    </row>
    <row r="199" spans="1:4" s="39" customFormat="1" x14ac:dyDescent="0.25">
      <c r="A199" s="28" t="s">
        <v>602</v>
      </c>
      <c r="B199" s="8" t="s">
        <v>603</v>
      </c>
      <c r="C199" s="9" t="s">
        <v>604</v>
      </c>
      <c r="D199" s="93">
        <v>1500</v>
      </c>
    </row>
    <row r="200" spans="1:4" x14ac:dyDescent="0.25">
      <c r="A200" s="53" t="s">
        <v>145</v>
      </c>
      <c r="B200" s="19" t="s">
        <v>146</v>
      </c>
      <c r="C200" s="20" t="s">
        <v>147</v>
      </c>
      <c r="D200" s="93">
        <v>36.666666666666664</v>
      </c>
    </row>
    <row r="201" spans="1:4" x14ac:dyDescent="0.25">
      <c r="A201" s="28" t="s">
        <v>148</v>
      </c>
      <c r="B201" s="11" t="s">
        <v>149</v>
      </c>
      <c r="C201" s="12" t="s">
        <v>150</v>
      </c>
      <c r="D201" s="93">
        <v>0</v>
      </c>
    </row>
    <row r="202" spans="1:4" x14ac:dyDescent="0.25">
      <c r="A202" s="35" t="s">
        <v>151</v>
      </c>
      <c r="B202" s="8" t="s">
        <v>152</v>
      </c>
      <c r="C202" s="9" t="s">
        <v>153</v>
      </c>
      <c r="D202" s="93">
        <v>2.2000000000000002</v>
      </c>
    </row>
    <row r="203" spans="1:4" x14ac:dyDescent="0.25">
      <c r="A203" s="28" t="s">
        <v>324</v>
      </c>
      <c r="B203" s="57" t="s">
        <v>465</v>
      </c>
      <c r="C203" s="51" t="s">
        <v>464</v>
      </c>
      <c r="D203" s="93">
        <v>85</v>
      </c>
    </row>
    <row r="204" spans="1:4" x14ac:dyDescent="0.25">
      <c r="A204" s="28" t="s">
        <v>324</v>
      </c>
      <c r="B204" s="57" t="s">
        <v>466</v>
      </c>
      <c r="C204" s="51" t="s">
        <v>464</v>
      </c>
      <c r="D204" s="93">
        <v>85</v>
      </c>
    </row>
    <row r="205" spans="1:4" x14ac:dyDescent="0.25">
      <c r="A205" s="35" t="s">
        <v>491</v>
      </c>
      <c r="B205" s="19" t="s">
        <v>244</v>
      </c>
      <c r="C205" s="12" t="s">
        <v>245</v>
      </c>
      <c r="D205" s="93">
        <v>7500</v>
      </c>
    </row>
    <row r="206" spans="1:4" x14ac:dyDescent="0.25">
      <c r="A206" s="28" t="s">
        <v>260</v>
      </c>
      <c r="B206" s="36" t="s">
        <v>261</v>
      </c>
      <c r="C206" s="24" t="s">
        <v>262</v>
      </c>
      <c r="D206" s="93">
        <v>0</v>
      </c>
    </row>
    <row r="207" spans="1:4" x14ac:dyDescent="0.25">
      <c r="A207" s="48" t="s">
        <v>189</v>
      </c>
      <c r="B207" s="57" t="s">
        <v>412</v>
      </c>
      <c r="C207" s="54" t="s">
        <v>411</v>
      </c>
      <c r="D207" s="93">
        <v>47.533999999999999</v>
      </c>
    </row>
    <row r="208" spans="1:4" x14ac:dyDescent="0.25">
      <c r="A208" s="28" t="s">
        <v>260</v>
      </c>
      <c r="B208" s="36" t="s">
        <v>258</v>
      </c>
      <c r="C208" s="12" t="s">
        <v>259</v>
      </c>
      <c r="D208" s="93">
        <v>348000</v>
      </c>
    </row>
    <row r="209" spans="1:4" x14ac:dyDescent="0.25">
      <c r="A209" s="75" t="s">
        <v>483</v>
      </c>
      <c r="B209" s="11" t="s">
        <v>417</v>
      </c>
      <c r="C209" s="12" t="s">
        <v>354</v>
      </c>
      <c r="D209" s="93">
        <v>63.334000000000003</v>
      </c>
    </row>
    <row r="210" spans="1:4" x14ac:dyDescent="0.25">
      <c r="A210" s="48" t="s">
        <v>403</v>
      </c>
      <c r="B210" s="57" t="s">
        <v>401</v>
      </c>
      <c r="C210" s="54" t="s">
        <v>402</v>
      </c>
      <c r="D210" s="93">
        <v>0</v>
      </c>
    </row>
    <row r="211" spans="1:4" x14ac:dyDescent="0.25">
      <c r="A211" s="48" t="s">
        <v>33</v>
      </c>
      <c r="B211" s="50" t="s">
        <v>510</v>
      </c>
      <c r="C211" s="51" t="s">
        <v>511</v>
      </c>
      <c r="D211" s="91">
        <v>1462.72</v>
      </c>
    </row>
    <row r="212" spans="1:4" x14ac:dyDescent="0.25">
      <c r="A212" s="53" t="s">
        <v>44</v>
      </c>
      <c r="B212" s="11" t="s">
        <v>154</v>
      </c>
      <c r="C212" s="20" t="s">
        <v>155</v>
      </c>
      <c r="D212" s="93">
        <v>124.1071</v>
      </c>
    </row>
    <row r="213" spans="1:4" x14ac:dyDescent="0.25">
      <c r="A213" s="55" t="s">
        <v>162</v>
      </c>
      <c r="B213" s="71" t="s">
        <v>505</v>
      </c>
      <c r="C213" s="51" t="s">
        <v>506</v>
      </c>
      <c r="D213" s="93">
        <v>1308</v>
      </c>
    </row>
    <row r="214" spans="1:4" x14ac:dyDescent="0.25">
      <c r="A214" s="75" t="s">
        <v>37</v>
      </c>
      <c r="B214" s="19" t="s">
        <v>301</v>
      </c>
      <c r="C214" s="12" t="s">
        <v>302</v>
      </c>
      <c r="D214" s="93">
        <v>0</v>
      </c>
    </row>
    <row r="215" spans="1:4" x14ac:dyDescent="0.25">
      <c r="A215" s="75" t="s">
        <v>37</v>
      </c>
      <c r="B215" s="19" t="s">
        <v>303</v>
      </c>
      <c r="C215" s="12" t="s">
        <v>302</v>
      </c>
      <c r="D215" s="93">
        <v>0</v>
      </c>
    </row>
    <row r="216" spans="1:4" x14ac:dyDescent="0.25">
      <c r="A216" s="75" t="s">
        <v>231</v>
      </c>
      <c r="B216" s="57" t="s">
        <v>529</v>
      </c>
      <c r="C216" s="51" t="s">
        <v>527</v>
      </c>
      <c r="D216" s="88">
        <v>74.48</v>
      </c>
    </row>
    <row r="217" spans="1:4" x14ac:dyDescent="0.25">
      <c r="A217" s="75" t="s">
        <v>231</v>
      </c>
      <c r="B217" s="57" t="s">
        <v>528</v>
      </c>
      <c r="C217" s="51" t="s">
        <v>527</v>
      </c>
      <c r="D217" s="88">
        <v>74.48</v>
      </c>
    </row>
    <row r="218" spans="1:4" x14ac:dyDescent="0.25">
      <c r="A218" s="48" t="s">
        <v>254</v>
      </c>
      <c r="B218" s="57" t="s">
        <v>396</v>
      </c>
      <c r="C218" s="56" t="s">
        <v>397</v>
      </c>
      <c r="D218" s="93">
        <v>0</v>
      </c>
    </row>
    <row r="219" spans="1:4" x14ac:dyDescent="0.25">
      <c r="A219" s="48" t="s">
        <v>254</v>
      </c>
      <c r="B219" s="57" t="s">
        <v>399</v>
      </c>
      <c r="C219" s="56" t="s">
        <v>397</v>
      </c>
      <c r="D219" s="93">
        <v>0</v>
      </c>
    </row>
    <row r="220" spans="1:4" x14ac:dyDescent="0.25">
      <c r="A220" s="48" t="s">
        <v>254</v>
      </c>
      <c r="B220" s="57" t="s">
        <v>398</v>
      </c>
      <c r="C220" s="56" t="s">
        <v>397</v>
      </c>
      <c r="D220" s="93">
        <v>0</v>
      </c>
    </row>
    <row r="221" spans="1:4" x14ac:dyDescent="0.25">
      <c r="A221" s="28" t="s">
        <v>263</v>
      </c>
      <c r="B221" s="36" t="s">
        <v>525</v>
      </c>
      <c r="C221" s="24" t="s">
        <v>264</v>
      </c>
      <c r="D221" s="89">
        <v>15.17</v>
      </c>
    </row>
    <row r="222" spans="1:4" x14ac:dyDescent="0.25">
      <c r="A222" s="28" t="s">
        <v>263</v>
      </c>
      <c r="B222" s="36" t="s">
        <v>526</v>
      </c>
      <c r="C222" s="24" t="s">
        <v>264</v>
      </c>
      <c r="D222" s="89">
        <v>5.63</v>
      </c>
    </row>
    <row r="223" spans="1:4" x14ac:dyDescent="0.25">
      <c r="A223" s="35" t="s">
        <v>156</v>
      </c>
      <c r="B223" s="8" t="s">
        <v>157</v>
      </c>
      <c r="C223" s="9" t="s">
        <v>158</v>
      </c>
      <c r="D223" s="93">
        <v>0.33033333333333298</v>
      </c>
    </row>
    <row r="224" spans="1:4" x14ac:dyDescent="0.25">
      <c r="A224" s="35" t="s">
        <v>588</v>
      </c>
      <c r="B224" s="8" t="s">
        <v>589</v>
      </c>
      <c r="C224" s="9" t="s">
        <v>590</v>
      </c>
      <c r="D224" s="93">
        <v>2100000</v>
      </c>
    </row>
    <row r="225" spans="1:4" x14ac:dyDescent="0.25">
      <c r="A225" s="28" t="s">
        <v>159</v>
      </c>
      <c r="B225" s="11" t="s">
        <v>160</v>
      </c>
      <c r="C225" s="12" t="s">
        <v>161</v>
      </c>
      <c r="D225" s="93">
        <v>83328</v>
      </c>
    </row>
    <row r="226" spans="1:4" x14ac:dyDescent="0.25">
      <c r="A226" s="28" t="s">
        <v>324</v>
      </c>
      <c r="B226" s="11" t="s">
        <v>319</v>
      </c>
      <c r="C226" s="12" t="s">
        <v>325</v>
      </c>
      <c r="D226" s="93">
        <v>10</v>
      </c>
    </row>
    <row r="227" spans="1:4" x14ac:dyDescent="0.25">
      <c r="A227" s="28" t="s">
        <v>324</v>
      </c>
      <c r="B227" s="11" t="s">
        <v>320</v>
      </c>
      <c r="C227" s="12" t="s">
        <v>325</v>
      </c>
      <c r="D227" s="93">
        <v>10</v>
      </c>
    </row>
    <row r="228" spans="1:4" x14ac:dyDescent="0.25">
      <c r="A228" s="28" t="s">
        <v>324</v>
      </c>
      <c r="B228" s="11" t="s">
        <v>321</v>
      </c>
      <c r="C228" s="12" t="s">
        <v>325</v>
      </c>
      <c r="D228" s="93">
        <v>7.5</v>
      </c>
    </row>
    <row r="229" spans="1:4" x14ac:dyDescent="0.25">
      <c r="A229" s="28" t="s">
        <v>324</v>
      </c>
      <c r="B229" s="11" t="s">
        <v>322</v>
      </c>
      <c r="C229" s="12" t="s">
        <v>325</v>
      </c>
      <c r="D229" s="93">
        <v>7.5</v>
      </c>
    </row>
    <row r="230" spans="1:4" x14ac:dyDescent="0.25">
      <c r="A230" s="28" t="s">
        <v>324</v>
      </c>
      <c r="B230" s="11" t="s">
        <v>323</v>
      </c>
      <c r="C230" s="12" t="s">
        <v>325</v>
      </c>
      <c r="D230" s="93">
        <v>7.5</v>
      </c>
    </row>
    <row r="231" spans="1:4" s="39" customFormat="1" ht="25.5" x14ac:dyDescent="0.25">
      <c r="A231" s="28" t="s">
        <v>468</v>
      </c>
      <c r="B231" s="11" t="s">
        <v>625</v>
      </c>
      <c r="C231" s="12" t="s">
        <v>627</v>
      </c>
      <c r="D231" s="93">
        <v>766.6</v>
      </c>
    </row>
    <row r="232" spans="1:4" s="39" customFormat="1" ht="25.5" x14ac:dyDescent="0.25">
      <c r="A232" s="28" t="s">
        <v>468</v>
      </c>
      <c r="B232" s="11" t="s">
        <v>626</v>
      </c>
      <c r="C232" s="12" t="s">
        <v>627</v>
      </c>
      <c r="D232" s="93">
        <v>11500</v>
      </c>
    </row>
    <row r="233" spans="1:4" s="39" customFormat="1" x14ac:dyDescent="0.25">
      <c r="A233" s="75" t="s">
        <v>216</v>
      </c>
      <c r="B233" s="19" t="s">
        <v>299</v>
      </c>
      <c r="C233" s="12" t="s">
        <v>300</v>
      </c>
      <c r="D233" s="93">
        <v>12</v>
      </c>
    </row>
    <row r="234" spans="1:4" x14ac:dyDescent="0.25">
      <c r="A234" s="75" t="s">
        <v>216</v>
      </c>
      <c r="B234" s="19" t="s">
        <v>297</v>
      </c>
      <c r="C234" s="12" t="s">
        <v>298</v>
      </c>
      <c r="D234" s="93">
        <v>12</v>
      </c>
    </row>
    <row r="235" spans="1:4" x14ac:dyDescent="0.25">
      <c r="A235" s="28" t="s">
        <v>162</v>
      </c>
      <c r="B235" s="11" t="s">
        <v>163</v>
      </c>
      <c r="C235" s="12" t="s">
        <v>164</v>
      </c>
      <c r="D235" s="93">
        <v>224.96666666666667</v>
      </c>
    </row>
    <row r="236" spans="1:4" x14ac:dyDescent="0.25">
      <c r="A236" s="28" t="s">
        <v>162</v>
      </c>
      <c r="B236" s="11" t="s">
        <v>165</v>
      </c>
      <c r="C236" s="12" t="s">
        <v>164</v>
      </c>
      <c r="D236" s="93">
        <v>224.96666666666667</v>
      </c>
    </row>
    <row r="237" spans="1:4" x14ac:dyDescent="0.25">
      <c r="A237" s="28" t="s">
        <v>200</v>
      </c>
      <c r="B237" s="19" t="s">
        <v>199</v>
      </c>
      <c r="C237" s="12" t="s">
        <v>201</v>
      </c>
      <c r="D237" s="93">
        <v>14166.67</v>
      </c>
    </row>
    <row r="238" spans="1:4" x14ac:dyDescent="0.25">
      <c r="A238" s="10" t="s">
        <v>62</v>
      </c>
      <c r="B238" s="19" t="s">
        <v>332</v>
      </c>
      <c r="C238" s="12" t="s">
        <v>236</v>
      </c>
      <c r="D238" s="93">
        <v>67.77</v>
      </c>
    </row>
    <row r="239" spans="1:4" x14ac:dyDescent="0.25">
      <c r="A239" s="28" t="s">
        <v>62</v>
      </c>
      <c r="B239" s="19" t="s">
        <v>333</v>
      </c>
      <c r="C239" s="12" t="s">
        <v>236</v>
      </c>
      <c r="D239" s="93">
        <v>203.33</v>
      </c>
    </row>
    <row r="240" spans="1:4" ht="25.5" x14ac:dyDescent="0.25">
      <c r="A240" s="69" t="s">
        <v>521</v>
      </c>
      <c r="B240" s="71" t="s">
        <v>499</v>
      </c>
      <c r="C240" s="56" t="s">
        <v>500</v>
      </c>
      <c r="D240" s="93">
        <v>12431</v>
      </c>
    </row>
    <row r="241" spans="1:4" x14ac:dyDescent="0.25">
      <c r="A241" s="28" t="s">
        <v>166</v>
      </c>
      <c r="B241" s="11" t="s">
        <v>317</v>
      </c>
      <c r="C241" s="12" t="s">
        <v>168</v>
      </c>
      <c r="D241" s="93">
        <v>2447.27</v>
      </c>
    </row>
    <row r="242" spans="1:4" x14ac:dyDescent="0.25">
      <c r="A242" s="28" t="s">
        <v>166</v>
      </c>
      <c r="B242" s="11" t="s">
        <v>167</v>
      </c>
      <c r="C242" s="12" t="s">
        <v>168</v>
      </c>
      <c r="D242" s="93">
        <v>3496.1010000000001</v>
      </c>
    </row>
    <row r="243" spans="1:4" x14ac:dyDescent="0.25">
      <c r="A243" s="28" t="s">
        <v>33</v>
      </c>
      <c r="B243" s="19" t="s">
        <v>612</v>
      </c>
      <c r="C243" s="12" t="s">
        <v>611</v>
      </c>
      <c r="D243" s="93">
        <v>950.23</v>
      </c>
    </row>
    <row r="244" spans="1:4" x14ac:dyDescent="0.25">
      <c r="A244" s="28" t="s">
        <v>33</v>
      </c>
      <c r="B244" s="19" t="s">
        <v>613</v>
      </c>
      <c r="C244" s="12" t="s">
        <v>611</v>
      </c>
      <c r="D244" s="93">
        <v>4846.1499999999996</v>
      </c>
    </row>
    <row r="245" spans="1:4" x14ac:dyDescent="0.25">
      <c r="A245" s="28" t="s">
        <v>476</v>
      </c>
      <c r="B245" s="19" t="s">
        <v>208</v>
      </c>
      <c r="C245" s="12" t="s">
        <v>209</v>
      </c>
      <c r="D245" s="93">
        <v>5396</v>
      </c>
    </row>
    <row r="246" spans="1:4" x14ac:dyDescent="0.25">
      <c r="A246" s="28" t="s">
        <v>169</v>
      </c>
      <c r="B246" s="11" t="s">
        <v>170</v>
      </c>
      <c r="C246" s="12" t="s">
        <v>171</v>
      </c>
      <c r="D246" s="93">
        <v>5.25</v>
      </c>
    </row>
    <row r="247" spans="1:4" x14ac:dyDescent="0.25">
      <c r="A247" s="48" t="s">
        <v>518</v>
      </c>
      <c r="B247" s="50" t="s">
        <v>545</v>
      </c>
      <c r="C247" s="51" t="s">
        <v>388</v>
      </c>
      <c r="D247" s="91">
        <v>39.024999999999999</v>
      </c>
    </row>
    <row r="248" spans="1:4" x14ac:dyDescent="0.25">
      <c r="A248" s="48" t="s">
        <v>518</v>
      </c>
      <c r="B248" s="50" t="s">
        <v>546</v>
      </c>
      <c r="C248" s="51" t="s">
        <v>388</v>
      </c>
      <c r="D248" s="91">
        <v>39.024999999999999</v>
      </c>
    </row>
    <row r="249" spans="1:4" s="39" customFormat="1" x14ac:dyDescent="0.25">
      <c r="A249" s="35" t="s">
        <v>172</v>
      </c>
      <c r="B249" s="8" t="s">
        <v>173</v>
      </c>
      <c r="C249" s="9" t="s">
        <v>174</v>
      </c>
      <c r="D249" s="93">
        <v>0.17899999999999999</v>
      </c>
    </row>
    <row r="250" spans="1:4" s="39" customFormat="1" ht="25.5" x14ac:dyDescent="0.25">
      <c r="A250" s="28" t="s">
        <v>127</v>
      </c>
      <c r="B250" s="11" t="s">
        <v>484</v>
      </c>
      <c r="C250" s="12" t="s">
        <v>318</v>
      </c>
      <c r="D250" s="93">
        <v>0</v>
      </c>
    </row>
    <row r="251" spans="1:4" x14ac:dyDescent="0.25">
      <c r="A251" s="48" t="s">
        <v>468</v>
      </c>
      <c r="B251" s="57" t="s">
        <v>394</v>
      </c>
      <c r="C251" s="54" t="s">
        <v>395</v>
      </c>
      <c r="D251" s="93">
        <v>1075</v>
      </c>
    </row>
    <row r="252" spans="1:4" x14ac:dyDescent="0.25">
      <c r="A252" s="35" t="s">
        <v>130</v>
      </c>
      <c r="B252" s="19" t="s">
        <v>291</v>
      </c>
      <c r="C252" s="12" t="s">
        <v>295</v>
      </c>
      <c r="D252" s="93">
        <v>1000</v>
      </c>
    </row>
    <row r="253" spans="1:4" x14ac:dyDescent="0.25">
      <c r="A253" s="75" t="s">
        <v>419</v>
      </c>
      <c r="B253" s="57" t="s">
        <v>422</v>
      </c>
      <c r="C253" s="51" t="s">
        <v>421</v>
      </c>
      <c r="D253" s="93">
        <v>72.367999999999995</v>
      </c>
    </row>
    <row r="254" spans="1:4" x14ac:dyDescent="0.25">
      <c r="A254" s="75" t="s">
        <v>419</v>
      </c>
      <c r="B254" s="57" t="s">
        <v>420</v>
      </c>
      <c r="C254" s="51" t="s">
        <v>421</v>
      </c>
      <c r="D254" s="93">
        <v>24.123000000000001</v>
      </c>
    </row>
    <row r="255" spans="1:4" x14ac:dyDescent="0.25">
      <c r="A255" s="75" t="s">
        <v>592</v>
      </c>
      <c r="B255" s="57" t="s">
        <v>591</v>
      </c>
      <c r="C255" s="51" t="s">
        <v>593</v>
      </c>
      <c r="D255" s="93">
        <v>23600</v>
      </c>
    </row>
    <row r="256" spans="1:4" s="39" customFormat="1" x14ac:dyDescent="0.25">
      <c r="A256" s="75" t="s">
        <v>623</v>
      </c>
      <c r="B256" s="100" t="s">
        <v>622</v>
      </c>
      <c r="C256" s="51" t="s">
        <v>624</v>
      </c>
      <c r="D256" s="93">
        <v>3500000</v>
      </c>
    </row>
    <row r="257" spans="1:4" x14ac:dyDescent="0.25">
      <c r="A257" s="34" t="s">
        <v>175</v>
      </c>
      <c r="B257" s="19" t="s">
        <v>176</v>
      </c>
      <c r="C257" s="20" t="s">
        <v>177</v>
      </c>
      <c r="D257" s="93">
        <v>66.67</v>
      </c>
    </row>
    <row r="258" spans="1:4" x14ac:dyDescent="0.25">
      <c r="A258" s="34" t="s">
        <v>175</v>
      </c>
      <c r="B258" s="19" t="s">
        <v>178</v>
      </c>
      <c r="C258" s="20" t="s">
        <v>177</v>
      </c>
      <c r="D258" s="93">
        <v>66.67</v>
      </c>
    </row>
    <row r="259" spans="1:4" x14ac:dyDescent="0.25">
      <c r="A259" s="34" t="s">
        <v>175</v>
      </c>
      <c r="B259" s="19" t="s">
        <v>179</v>
      </c>
      <c r="C259" s="20" t="s">
        <v>177</v>
      </c>
      <c r="D259" s="93">
        <v>66.67</v>
      </c>
    </row>
    <row r="260" spans="1:4" x14ac:dyDescent="0.25">
      <c r="A260" s="34" t="s">
        <v>175</v>
      </c>
      <c r="B260" s="19" t="s">
        <v>180</v>
      </c>
      <c r="C260" s="20" t="s">
        <v>177</v>
      </c>
      <c r="D260" s="93">
        <v>66.67</v>
      </c>
    </row>
    <row r="261" spans="1:4" x14ac:dyDescent="0.25">
      <c r="A261" s="34" t="s">
        <v>175</v>
      </c>
      <c r="B261" s="19" t="s">
        <v>181</v>
      </c>
      <c r="C261" s="20" t="s">
        <v>177</v>
      </c>
      <c r="D261" s="93">
        <v>66.67</v>
      </c>
    </row>
    <row r="262" spans="1:4" x14ac:dyDescent="0.25">
      <c r="A262" s="34" t="s">
        <v>175</v>
      </c>
      <c r="B262" s="19" t="s">
        <v>182</v>
      </c>
      <c r="C262" s="20" t="s">
        <v>177</v>
      </c>
      <c r="D262" s="93">
        <v>66.67</v>
      </c>
    </row>
    <row r="263" spans="1:4" s="39" customFormat="1" x14ac:dyDescent="0.25">
      <c r="A263" s="34" t="s">
        <v>175</v>
      </c>
      <c r="B263" s="19" t="s">
        <v>183</v>
      </c>
      <c r="C263" s="20" t="s">
        <v>177</v>
      </c>
      <c r="D263" s="93">
        <v>66.67</v>
      </c>
    </row>
    <row r="264" spans="1:4" x14ac:dyDescent="0.25">
      <c r="A264" s="34" t="s">
        <v>175</v>
      </c>
      <c r="B264" s="19" t="s">
        <v>184</v>
      </c>
      <c r="C264" s="20" t="s">
        <v>177</v>
      </c>
      <c r="D264" s="93">
        <v>66.67</v>
      </c>
    </row>
    <row r="265" spans="1:4" x14ac:dyDescent="0.25">
      <c r="A265" s="28" t="s">
        <v>130</v>
      </c>
      <c r="B265" s="19" t="s">
        <v>212</v>
      </c>
      <c r="C265" s="12" t="s">
        <v>213</v>
      </c>
      <c r="D265" s="93">
        <v>56</v>
      </c>
    </row>
    <row r="266" spans="1:4" x14ac:dyDescent="0.25">
      <c r="A266" s="48" t="s">
        <v>485</v>
      </c>
      <c r="B266" s="57" t="s">
        <v>415</v>
      </c>
      <c r="C266" s="51" t="s">
        <v>416</v>
      </c>
      <c r="D266" s="93">
        <v>4800</v>
      </c>
    </row>
    <row r="267" spans="1:4" x14ac:dyDescent="0.25">
      <c r="A267" s="35" t="s">
        <v>478</v>
      </c>
      <c r="B267" s="49" t="s">
        <v>270</v>
      </c>
      <c r="C267" s="24" t="s">
        <v>271</v>
      </c>
      <c r="D267" s="93">
        <v>0</v>
      </c>
    </row>
    <row r="268" spans="1:4" x14ac:dyDescent="0.25">
      <c r="A268" s="35" t="s">
        <v>478</v>
      </c>
      <c r="B268" s="49" t="s">
        <v>272</v>
      </c>
      <c r="C268" s="24" t="s">
        <v>271</v>
      </c>
      <c r="D268" s="93">
        <v>0</v>
      </c>
    </row>
    <row r="269" spans="1:4" x14ac:dyDescent="0.25">
      <c r="A269" s="35" t="s">
        <v>29</v>
      </c>
      <c r="B269" s="8" t="s">
        <v>185</v>
      </c>
      <c r="C269" s="9" t="s">
        <v>186</v>
      </c>
      <c r="D269" s="93">
        <v>550</v>
      </c>
    </row>
    <row r="270" spans="1:4" x14ac:dyDescent="0.25">
      <c r="A270" s="35" t="s">
        <v>29</v>
      </c>
      <c r="B270" s="8" t="s">
        <v>187</v>
      </c>
      <c r="C270" s="9" t="s">
        <v>186</v>
      </c>
      <c r="D270" s="93">
        <v>150</v>
      </c>
    </row>
    <row r="271" spans="1:4" x14ac:dyDescent="0.25">
      <c r="A271" s="35" t="s">
        <v>29</v>
      </c>
      <c r="B271" s="8" t="s">
        <v>188</v>
      </c>
      <c r="C271" s="9" t="s">
        <v>186</v>
      </c>
      <c r="D271" s="93">
        <v>1250</v>
      </c>
    </row>
    <row r="272" spans="1:4" x14ac:dyDescent="0.25">
      <c r="A272" s="28" t="s">
        <v>468</v>
      </c>
      <c r="B272" s="58" t="s">
        <v>586</v>
      </c>
      <c r="C272" s="24" t="s">
        <v>383</v>
      </c>
      <c r="D272" s="93">
        <v>0</v>
      </c>
    </row>
    <row r="273" spans="1:4" x14ac:dyDescent="0.25">
      <c r="A273" s="28" t="s">
        <v>468</v>
      </c>
      <c r="B273" s="58" t="s">
        <v>587</v>
      </c>
      <c r="C273" s="24" t="s">
        <v>383</v>
      </c>
      <c r="D273" s="93">
        <v>0</v>
      </c>
    </row>
    <row r="274" spans="1:4" x14ac:dyDescent="0.25">
      <c r="A274" s="35" t="s">
        <v>189</v>
      </c>
      <c r="B274" s="8" t="s">
        <v>190</v>
      </c>
      <c r="C274" s="24" t="s">
        <v>191</v>
      </c>
      <c r="D274" s="93">
        <v>27.77</v>
      </c>
    </row>
    <row r="275" spans="1:4" x14ac:dyDescent="0.25">
      <c r="A275" s="35" t="s">
        <v>189</v>
      </c>
      <c r="B275" s="8" t="s">
        <v>192</v>
      </c>
      <c r="C275" s="24" t="s">
        <v>191</v>
      </c>
      <c r="D275" s="93">
        <v>5.5540000000000003</v>
      </c>
    </row>
    <row r="276" spans="1:4" x14ac:dyDescent="0.25">
      <c r="A276" s="35" t="s">
        <v>189</v>
      </c>
      <c r="B276" s="8" t="s">
        <v>193</v>
      </c>
      <c r="C276" s="24" t="s">
        <v>191</v>
      </c>
      <c r="D276" s="93">
        <v>55.54</v>
      </c>
    </row>
    <row r="277" spans="1:4" x14ac:dyDescent="0.25">
      <c r="A277" s="48" t="s">
        <v>352</v>
      </c>
      <c r="B277" s="8" t="s">
        <v>360</v>
      </c>
      <c r="C277" s="24" t="s">
        <v>359</v>
      </c>
      <c r="D277" s="93">
        <v>0.45</v>
      </c>
    </row>
    <row r="278" spans="1:4" x14ac:dyDescent="0.25">
      <c r="A278" s="48" t="s">
        <v>352</v>
      </c>
      <c r="B278" s="8" t="s">
        <v>358</v>
      </c>
      <c r="C278" s="24" t="s">
        <v>359</v>
      </c>
      <c r="D278" s="93">
        <v>30</v>
      </c>
    </row>
    <row r="279" spans="1:4" x14ac:dyDescent="0.25">
      <c r="A279" s="35" t="s">
        <v>275</v>
      </c>
      <c r="B279" s="49" t="s">
        <v>276</v>
      </c>
      <c r="C279" s="24" t="s">
        <v>277</v>
      </c>
      <c r="D279" s="93">
        <v>4909.5720000000001</v>
      </c>
    </row>
    <row r="280" spans="1:4" x14ac:dyDescent="0.25">
      <c r="A280" s="35" t="s">
        <v>254</v>
      </c>
      <c r="B280" s="49" t="s">
        <v>312</v>
      </c>
      <c r="C280" s="24" t="s">
        <v>255</v>
      </c>
      <c r="D280" s="93">
        <v>283.93</v>
      </c>
    </row>
    <row r="281" spans="1:4" x14ac:dyDescent="0.25">
      <c r="A281" s="35" t="s">
        <v>254</v>
      </c>
      <c r="B281" s="49" t="s">
        <v>313</v>
      </c>
      <c r="C281" s="24" t="s">
        <v>255</v>
      </c>
      <c r="D281" s="93">
        <v>5678.58</v>
      </c>
    </row>
    <row r="282" spans="1:4" x14ac:dyDescent="0.25">
      <c r="A282" s="35" t="s">
        <v>254</v>
      </c>
      <c r="B282" s="49" t="s">
        <v>314</v>
      </c>
      <c r="C282" s="24" t="s">
        <v>255</v>
      </c>
      <c r="D282" s="93">
        <v>70.98</v>
      </c>
    </row>
    <row r="283" spans="1:4" x14ac:dyDescent="0.25">
      <c r="A283" s="75" t="s">
        <v>483</v>
      </c>
      <c r="B283" s="11" t="s">
        <v>536</v>
      </c>
      <c r="C283" s="12" t="s">
        <v>355</v>
      </c>
      <c r="D283" s="92">
        <v>0</v>
      </c>
    </row>
    <row r="284" spans="1:4" x14ac:dyDescent="0.25">
      <c r="A284" s="75" t="s">
        <v>483</v>
      </c>
      <c r="B284" s="11" t="s">
        <v>537</v>
      </c>
      <c r="C284" s="12" t="s">
        <v>355</v>
      </c>
      <c r="D284" s="92">
        <v>0</v>
      </c>
    </row>
    <row r="285" spans="1:4" x14ac:dyDescent="0.25">
      <c r="A285" s="35" t="s">
        <v>200</v>
      </c>
      <c r="B285" s="8" t="s">
        <v>226</v>
      </c>
      <c r="C285" s="24" t="s">
        <v>227</v>
      </c>
      <c r="D285" s="93">
        <v>1521</v>
      </c>
    </row>
    <row r="286" spans="1:4" x14ac:dyDescent="0.25">
      <c r="A286" s="35" t="s">
        <v>200</v>
      </c>
      <c r="B286" s="8" t="s">
        <v>225</v>
      </c>
      <c r="C286" s="24" t="s">
        <v>227</v>
      </c>
      <c r="D286" s="93">
        <v>760.5</v>
      </c>
    </row>
    <row r="287" spans="1:4" x14ac:dyDescent="0.25">
      <c r="A287" s="7" t="s">
        <v>596</v>
      </c>
      <c r="B287" s="8" t="s">
        <v>594</v>
      </c>
      <c r="C287" s="24" t="s">
        <v>595</v>
      </c>
      <c r="D287" s="93"/>
    </row>
    <row r="288" spans="1:4" x14ac:dyDescent="0.25">
      <c r="A288" s="52" t="s">
        <v>512</v>
      </c>
      <c r="B288" s="50" t="s">
        <v>513</v>
      </c>
      <c r="C288" s="51" t="s">
        <v>514</v>
      </c>
      <c r="D288" s="91">
        <f>7083.33/90</f>
        <v>78.703666666666663</v>
      </c>
    </row>
    <row r="289" spans="1:6" x14ac:dyDescent="0.25">
      <c r="A289" s="10" t="s">
        <v>494</v>
      </c>
      <c r="B289" s="8" t="s">
        <v>495</v>
      </c>
      <c r="C289" s="24" t="s">
        <v>496</v>
      </c>
      <c r="D289" s="93">
        <v>712.32899999999995</v>
      </c>
    </row>
    <row r="290" spans="1:6" x14ac:dyDescent="0.25">
      <c r="A290" s="10" t="s">
        <v>494</v>
      </c>
      <c r="B290" s="8" t="s">
        <v>497</v>
      </c>
      <c r="C290" s="24" t="s">
        <v>496</v>
      </c>
      <c r="D290" s="93">
        <v>712.32899999999995</v>
      </c>
      <c r="F290" s="26"/>
    </row>
    <row r="291" spans="1:6" x14ac:dyDescent="0.25">
      <c r="A291" s="10" t="s">
        <v>494</v>
      </c>
      <c r="B291" s="8" t="s">
        <v>498</v>
      </c>
      <c r="C291" s="24" t="s">
        <v>496</v>
      </c>
      <c r="D291" s="93">
        <v>712.32899999999995</v>
      </c>
    </row>
    <row r="292" spans="1:6" s="39" customFormat="1" ht="25.5" x14ac:dyDescent="0.25">
      <c r="A292" s="15" t="s">
        <v>552</v>
      </c>
      <c r="B292" s="16" t="s">
        <v>550</v>
      </c>
      <c r="C292" s="17" t="s">
        <v>551</v>
      </c>
      <c r="D292" s="92">
        <v>7721.94</v>
      </c>
    </row>
    <row r="293" spans="1:6" x14ac:dyDescent="0.25">
      <c r="A293" s="7" t="s">
        <v>216</v>
      </c>
      <c r="B293" s="8" t="s">
        <v>217</v>
      </c>
      <c r="C293" s="24" t="s">
        <v>218</v>
      </c>
      <c r="D293" s="93">
        <v>6300</v>
      </c>
    </row>
    <row r="294" spans="1:6" x14ac:dyDescent="0.25">
      <c r="A294" s="35" t="s">
        <v>476</v>
      </c>
      <c r="B294" s="49" t="s">
        <v>253</v>
      </c>
      <c r="C294" s="24" t="s">
        <v>252</v>
      </c>
      <c r="D294" s="93">
        <v>16500</v>
      </c>
    </row>
    <row r="295" spans="1:6" x14ac:dyDescent="0.25">
      <c r="A295" s="98" t="s">
        <v>492</v>
      </c>
      <c r="B295" s="5" t="s">
        <v>617</v>
      </c>
      <c r="C295" s="70" t="s">
        <v>493</v>
      </c>
      <c r="D295" s="93">
        <v>376</v>
      </c>
    </row>
    <row r="296" spans="1:6" x14ac:dyDescent="0.25">
      <c r="A296" s="28" t="s">
        <v>492</v>
      </c>
      <c r="B296" s="8" t="s">
        <v>618</v>
      </c>
      <c r="C296" s="24" t="s">
        <v>493</v>
      </c>
      <c r="D296" s="93">
        <v>376</v>
      </c>
    </row>
    <row r="297" spans="1:6" s="39" customFormat="1" x14ac:dyDescent="0.25">
      <c r="A297" s="28" t="s">
        <v>492</v>
      </c>
      <c r="B297" s="8" t="s">
        <v>619</v>
      </c>
      <c r="C297" s="24" t="s">
        <v>493</v>
      </c>
      <c r="D297" s="93">
        <v>376</v>
      </c>
    </row>
    <row r="298" spans="1:6" s="39" customFormat="1" x14ac:dyDescent="0.25">
      <c r="A298" s="28" t="s">
        <v>492</v>
      </c>
      <c r="B298" s="8" t="s">
        <v>620</v>
      </c>
      <c r="C298" s="24" t="s">
        <v>493</v>
      </c>
      <c r="D298" s="93">
        <v>376</v>
      </c>
    </row>
    <row r="299" spans="1:6" s="39" customFormat="1" x14ac:dyDescent="0.25">
      <c r="A299" s="28" t="s">
        <v>492</v>
      </c>
      <c r="B299" s="8" t="s">
        <v>621</v>
      </c>
      <c r="C299" s="24" t="s">
        <v>493</v>
      </c>
      <c r="D299" s="93">
        <v>376</v>
      </c>
    </row>
    <row r="300" spans="1:6" x14ac:dyDescent="0.25">
      <c r="A300" s="35" t="s">
        <v>254</v>
      </c>
      <c r="B300" s="49" t="s">
        <v>597</v>
      </c>
      <c r="C300" s="24" t="s">
        <v>598</v>
      </c>
      <c r="D300" s="93">
        <v>0</v>
      </c>
    </row>
    <row r="301" spans="1:6" s="33" customFormat="1" x14ac:dyDescent="0.25">
      <c r="A301" s="35" t="s">
        <v>254</v>
      </c>
      <c r="B301" s="99" t="s">
        <v>599</v>
      </c>
      <c r="C301" s="24" t="s">
        <v>598</v>
      </c>
      <c r="D301" s="93">
        <v>0</v>
      </c>
    </row>
    <row r="302" spans="1:6" x14ac:dyDescent="0.25">
      <c r="A302" s="35" t="s">
        <v>37</v>
      </c>
      <c r="B302" s="99" t="s">
        <v>600</v>
      </c>
      <c r="C302" s="24" t="s">
        <v>601</v>
      </c>
      <c r="D302" s="93">
        <v>2700</v>
      </c>
    </row>
    <row r="303" spans="1:6" s="39" customFormat="1" x14ac:dyDescent="0.25">
      <c r="A303" s="52" t="s">
        <v>200</v>
      </c>
      <c r="B303" s="8" t="s">
        <v>337</v>
      </c>
      <c r="C303" s="24" t="s">
        <v>338</v>
      </c>
      <c r="D303" s="93">
        <v>0</v>
      </c>
    </row>
    <row r="304" spans="1:6" x14ac:dyDescent="0.25">
      <c r="A304" s="52" t="s">
        <v>288</v>
      </c>
      <c r="B304" s="8" t="s">
        <v>286</v>
      </c>
      <c r="C304" s="24" t="s">
        <v>287</v>
      </c>
      <c r="D304" s="93">
        <v>220.238</v>
      </c>
    </row>
    <row r="305" spans="1:4" x14ac:dyDescent="0.25">
      <c r="A305" s="10" t="s">
        <v>468</v>
      </c>
      <c r="B305" s="8" t="s">
        <v>219</v>
      </c>
      <c r="C305" s="24" t="s">
        <v>220</v>
      </c>
      <c r="D305" s="93">
        <v>350000</v>
      </c>
    </row>
    <row r="306" spans="1:4" x14ac:dyDescent="0.25">
      <c r="A306" s="7" t="s">
        <v>352</v>
      </c>
      <c r="B306" s="8" t="s">
        <v>194</v>
      </c>
      <c r="C306" s="24" t="s">
        <v>195</v>
      </c>
      <c r="D306" s="93">
        <v>103.571</v>
      </c>
    </row>
    <row r="307" spans="1:4" x14ac:dyDescent="0.25">
      <c r="A307" s="7" t="s">
        <v>62</v>
      </c>
      <c r="B307" s="8" t="s">
        <v>196</v>
      </c>
      <c r="C307" s="24" t="s">
        <v>197</v>
      </c>
      <c r="D307" s="93">
        <v>4.1100000000000003</v>
      </c>
    </row>
    <row r="308" spans="1:4" x14ac:dyDescent="0.25">
      <c r="A308" s="61" t="s">
        <v>501</v>
      </c>
      <c r="B308" s="71" t="s">
        <v>502</v>
      </c>
      <c r="C308" s="51" t="s">
        <v>504</v>
      </c>
      <c r="D308" s="93">
        <v>610</v>
      </c>
    </row>
    <row r="309" spans="1:4" x14ac:dyDescent="0.25">
      <c r="A309" s="61" t="s">
        <v>501</v>
      </c>
      <c r="B309" s="71" t="s">
        <v>503</v>
      </c>
      <c r="C309" s="51" t="s">
        <v>504</v>
      </c>
      <c r="D309" s="93">
        <v>915</v>
      </c>
    </row>
    <row r="310" spans="1:4" x14ac:dyDescent="0.25">
      <c r="A310" s="7" t="s">
        <v>248</v>
      </c>
      <c r="B310" s="8" t="s">
        <v>249</v>
      </c>
      <c r="C310" s="24" t="s">
        <v>250</v>
      </c>
      <c r="D310" s="93">
        <v>1945000</v>
      </c>
    </row>
    <row r="311" spans="1:4" x14ac:dyDescent="0.25">
      <c r="A311" s="28" t="s">
        <v>487</v>
      </c>
      <c r="B311" s="37" t="s">
        <v>342</v>
      </c>
      <c r="C311" s="24" t="s">
        <v>343</v>
      </c>
      <c r="D311" s="93">
        <v>50</v>
      </c>
    </row>
    <row r="312" spans="1:4" x14ac:dyDescent="0.25">
      <c r="A312" s="45"/>
      <c r="B312" s="44"/>
      <c r="C312" s="46"/>
    </row>
    <row r="313" spans="1:4" x14ac:dyDescent="0.25">
      <c r="A313" s="45"/>
      <c r="B313" s="44"/>
      <c r="C313" s="46"/>
    </row>
    <row r="314" spans="1:4" x14ac:dyDescent="0.25">
      <c r="A314" s="45"/>
      <c r="B314" s="44"/>
      <c r="C314" s="46"/>
    </row>
    <row r="315" spans="1:4" x14ac:dyDescent="0.25">
      <c r="A315" s="45"/>
      <c r="B315" s="44"/>
      <c r="C315" s="46"/>
    </row>
    <row r="316" spans="1:4" x14ac:dyDescent="0.25">
      <c r="A316" s="45"/>
      <c r="B316" s="44"/>
      <c r="C316" s="46"/>
    </row>
    <row r="317" spans="1:4" x14ac:dyDescent="0.25">
      <c r="A317" s="45"/>
      <c r="B317" s="44"/>
      <c r="C317" s="46"/>
    </row>
    <row r="318" spans="1:4" x14ac:dyDescent="0.25">
      <c r="A318" s="45"/>
      <c r="B318" s="44"/>
      <c r="C318" s="46"/>
    </row>
    <row r="319" spans="1:4" x14ac:dyDescent="0.25">
      <c r="A319" s="45"/>
      <c r="B319" s="44"/>
      <c r="C319" s="46"/>
    </row>
    <row r="320" spans="1:4" x14ac:dyDescent="0.25">
      <c r="A320" s="45"/>
      <c r="B320" s="44"/>
      <c r="C320" s="46"/>
    </row>
    <row r="321" spans="1:3" x14ac:dyDescent="0.25">
      <c r="A321" s="45"/>
      <c r="B321" s="44"/>
      <c r="C321" s="46"/>
    </row>
    <row r="322" spans="1:3" x14ac:dyDescent="0.25">
      <c r="A322" s="45"/>
      <c r="B322" s="44"/>
      <c r="C322" s="46"/>
    </row>
    <row r="323" spans="1:3" x14ac:dyDescent="0.25">
      <c r="A323" s="45"/>
      <c r="B323" s="44"/>
      <c r="C323" s="46"/>
    </row>
    <row r="324" spans="1:3" x14ac:dyDescent="0.25">
      <c r="A324" s="45"/>
      <c r="B324" s="44"/>
      <c r="C324" s="46"/>
    </row>
    <row r="325" spans="1:3" x14ac:dyDescent="0.25">
      <c r="A325" s="45"/>
      <c r="B325" s="44"/>
      <c r="C325" s="46"/>
    </row>
    <row r="326" spans="1:3" x14ac:dyDescent="0.25">
      <c r="A326" s="45"/>
      <c r="B326" s="44"/>
      <c r="C326" s="46"/>
    </row>
    <row r="327" spans="1:3" x14ac:dyDescent="0.25">
      <c r="A327" s="45"/>
      <c r="B327" s="44"/>
      <c r="C327" s="46"/>
    </row>
    <row r="328" spans="1:3" x14ac:dyDescent="0.25">
      <c r="A328" s="45"/>
      <c r="B328" s="44"/>
      <c r="C328" s="46"/>
    </row>
    <row r="329" spans="1:3" x14ac:dyDescent="0.25">
      <c r="A329" s="45"/>
      <c r="B329" s="44"/>
      <c r="C329" s="46"/>
    </row>
    <row r="330" spans="1:3" x14ac:dyDescent="0.25">
      <c r="A330" s="45"/>
      <c r="B330" s="44"/>
      <c r="C330" s="46"/>
    </row>
    <row r="331" spans="1:3" x14ac:dyDescent="0.25">
      <c r="C331" s="47"/>
    </row>
    <row r="332" spans="1:3" x14ac:dyDescent="0.25">
      <c r="C332" s="47"/>
    </row>
    <row r="333" spans="1:3" x14ac:dyDescent="0.25">
      <c r="C333" s="47"/>
    </row>
    <row r="334" spans="1:3" x14ac:dyDescent="0.25">
      <c r="C334" s="47"/>
    </row>
    <row r="335" spans="1:3" x14ac:dyDescent="0.25">
      <c r="C335" s="47"/>
    </row>
    <row r="336" spans="1:3" x14ac:dyDescent="0.25">
      <c r="C336" s="47"/>
    </row>
    <row r="337" spans="3:3" x14ac:dyDescent="0.25">
      <c r="C337" s="47"/>
    </row>
    <row r="338" spans="3:3" x14ac:dyDescent="0.25">
      <c r="C338" s="47"/>
    </row>
    <row r="339" spans="3:3" x14ac:dyDescent="0.25">
      <c r="C339" s="47"/>
    </row>
    <row r="340" spans="3:3" x14ac:dyDescent="0.25">
      <c r="C340" s="47"/>
    </row>
    <row r="341" spans="3:3" x14ac:dyDescent="0.25">
      <c r="C341" s="47"/>
    </row>
    <row r="342" spans="3:3" x14ac:dyDescent="0.25">
      <c r="C342" s="47"/>
    </row>
    <row r="343" spans="3:3" x14ac:dyDescent="0.25">
      <c r="C343" s="47"/>
    </row>
    <row r="344" spans="3:3" x14ac:dyDescent="0.25">
      <c r="C344" s="47"/>
    </row>
    <row r="345" spans="3:3" x14ac:dyDescent="0.25">
      <c r="C345" s="47"/>
    </row>
    <row r="346" spans="3:3" x14ac:dyDescent="0.25">
      <c r="C346" s="47"/>
    </row>
    <row r="347" spans="3:3" x14ac:dyDescent="0.25">
      <c r="C347" s="47"/>
    </row>
    <row r="348" spans="3:3" x14ac:dyDescent="0.25">
      <c r="C348" s="47"/>
    </row>
    <row r="349" spans="3:3" x14ac:dyDescent="0.25">
      <c r="C349" s="47"/>
    </row>
    <row r="350" spans="3:3" x14ac:dyDescent="0.25">
      <c r="C350" s="47"/>
    </row>
    <row r="351" spans="3:3" x14ac:dyDescent="0.25">
      <c r="C351" s="47"/>
    </row>
    <row r="352" spans="3:3" x14ac:dyDescent="0.25">
      <c r="C352" s="47"/>
    </row>
    <row r="353" spans="3:3" x14ac:dyDescent="0.25">
      <c r="C353" s="47"/>
    </row>
    <row r="354" spans="3:3" x14ac:dyDescent="0.25">
      <c r="C354" s="47"/>
    </row>
    <row r="355" spans="3:3" x14ac:dyDescent="0.25">
      <c r="C355" s="47"/>
    </row>
    <row r="356" spans="3:3" x14ac:dyDescent="0.25">
      <c r="C356" s="47"/>
    </row>
    <row r="357" spans="3:3" x14ac:dyDescent="0.25">
      <c r="C357" s="47"/>
    </row>
    <row r="358" spans="3:3" x14ac:dyDescent="0.25">
      <c r="C358" s="47"/>
    </row>
    <row r="359" spans="3:3" x14ac:dyDescent="0.25">
      <c r="C359" s="47"/>
    </row>
    <row r="360" spans="3:3" x14ac:dyDescent="0.25">
      <c r="C360" s="47"/>
    </row>
    <row r="361" spans="3:3" x14ac:dyDescent="0.25">
      <c r="C361" s="47"/>
    </row>
  </sheetData>
  <autoFilter ref="A4:D307">
    <sortState ref="A5:D311">
      <sortCondition ref="B4:B307"/>
    </sortState>
  </autoFilter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ATU Post-ATU et AAP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SAM, Emilie (CEPS)</dc:creator>
  <cp:lastModifiedBy>ZIMMERMANN, Philippe (DSS/FSS/1C)</cp:lastModifiedBy>
  <dcterms:created xsi:type="dcterms:W3CDTF">2018-03-06T12:43:21Z</dcterms:created>
  <dcterms:modified xsi:type="dcterms:W3CDTF">2023-01-26T15:36:47Z</dcterms:modified>
</cp:coreProperties>
</file>