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75" windowWidth="24915" windowHeight="11310"/>
  </bookViews>
  <sheets>
    <sheet name="Détail de la délégation par ES" sheetId="1" r:id="rId1"/>
  </sheets>
  <definedNames>
    <definedName name="HIA">#REF!</definedName>
    <definedName name="regions">#REF!</definedName>
  </definedNames>
  <calcPr calcId="145621"/>
</workbook>
</file>

<file path=xl/calcChain.xml><?xml version="1.0" encoding="utf-8"?>
<calcChain xmlns="http://schemas.openxmlformats.org/spreadsheetml/2006/main">
  <c r="AD193" i="1" l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D163" i="1"/>
  <c r="AD162" i="1"/>
  <c r="AD161" i="1"/>
  <c r="AD160" i="1"/>
  <c r="AD159" i="1"/>
  <c r="AD158" i="1"/>
  <c r="AD157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42" i="1"/>
  <c r="AD141" i="1"/>
  <c r="AD140" i="1"/>
  <c r="AD139" i="1"/>
  <c r="AD138" i="1"/>
  <c r="AD137" i="1"/>
  <c r="AD136" i="1"/>
  <c r="AD135" i="1"/>
  <c r="AD134" i="1"/>
  <c r="AD133" i="1"/>
  <c r="AD132" i="1"/>
  <c r="AD131" i="1"/>
  <c r="AD130" i="1"/>
  <c r="AD129" i="1"/>
  <c r="AD128" i="1"/>
  <c r="AD127" i="1"/>
  <c r="AD126" i="1"/>
  <c r="AD125" i="1"/>
  <c r="AD124" i="1"/>
  <c r="AD123" i="1"/>
  <c r="AD122" i="1"/>
  <c r="AD121" i="1"/>
  <c r="AD120" i="1"/>
  <c r="AD119" i="1"/>
  <c r="AD118" i="1"/>
  <c r="AD117" i="1"/>
  <c r="AD116" i="1"/>
  <c r="AD115" i="1"/>
  <c r="AD114" i="1"/>
  <c r="AD113" i="1"/>
  <c r="AD112" i="1"/>
  <c r="AD111" i="1"/>
  <c r="AD110" i="1"/>
  <c r="AD109" i="1"/>
  <c r="AD108" i="1"/>
  <c r="AD107" i="1"/>
  <c r="AD106" i="1"/>
  <c r="AD105" i="1"/>
  <c r="AD104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2" i="1" l="1"/>
</calcChain>
</file>

<file path=xl/sharedStrings.xml><?xml version="1.0" encoding="utf-8"?>
<sst xmlns="http://schemas.openxmlformats.org/spreadsheetml/2006/main" count="1027" uniqueCount="447">
  <si>
    <t>Les montants sont en milliers d'euros (k€)</t>
  </si>
  <si>
    <t>Ventilation des montants par établissement de santé</t>
  </si>
  <si>
    <t>Identification des établissements</t>
  </si>
  <si>
    <t>Région</t>
  </si>
  <si>
    <t>Plan France médecine génomique (FMG) 2025</t>
  </si>
  <si>
    <t>Dotation socle de financement des activités de recherche, d’enseignement et d’innovation</t>
  </si>
  <si>
    <t>Financement des activités de recours exceptionnel</t>
  </si>
  <si>
    <t>Projets de recherche entrant dans le programme hospitalier de recherche clinique national (PHRCN)</t>
  </si>
  <si>
    <t>Projets de recherche entrant dans le programme hospitalier de recherche clinique en cancérologie (PHRCK)</t>
  </si>
  <si>
    <t>Projets de recherche entrant dans le programme hospitalier de recherche clinique interrégional (PHRCI)</t>
  </si>
  <si>
    <t>Projets de recherche entrant dans le programme de recherche translationnelle en santé (PRTS)</t>
  </si>
  <si>
    <t>Projets de recherche entrant dans le programme de recherche translationnelle en cancérologie (PRTK)</t>
  </si>
  <si>
    <t>Projets de recherche entrant dans le programme de recherche sur la performance du système de soins (PREPS)</t>
  </si>
  <si>
    <t>Projets de recherche entrant dans le programme hospitalier de recherche infirmière et paramédicale (PHRIP)</t>
  </si>
  <si>
    <t>Projets de recherche entrant dans le programme de soutien aux techniques innovantes (PSTIC)</t>
  </si>
  <si>
    <t>Effort d'expertise des établissements de santé</t>
  </si>
  <si>
    <t>Soutien exceptionnel à la recherche clinique et à l'innovation</t>
  </si>
  <si>
    <t>Projets de recherche entrant dans le programme de recherche médico-économique (PRME)</t>
  </si>
  <si>
    <t>Projets de recherche entrant dans le programme de recherche médico-économique en cancérologie (PRMEK)</t>
  </si>
  <si>
    <t>Qualité et performance de la recherche impliquant la personne humaine à finalité commerciale</t>
  </si>
  <si>
    <t xml:space="preserve">Effort d’expertise des établissements </t>
  </si>
  <si>
    <t>FINESS</t>
  </si>
  <si>
    <t>Secteur</t>
  </si>
  <si>
    <t>Catégorie</t>
  </si>
  <si>
    <t>AC MCO</t>
  </si>
  <si>
    <t>MIG MCO</t>
  </si>
  <si>
    <t>MIG SSR</t>
  </si>
  <si>
    <t>DAF SSR</t>
  </si>
  <si>
    <t>DAF PSY</t>
  </si>
  <si>
    <t>B02</t>
  </si>
  <si>
    <t>C03</t>
  </si>
  <si>
    <t>D05</t>
  </si>
  <si>
    <t>D06</t>
  </si>
  <si>
    <t>D07</t>
  </si>
  <si>
    <t>D09</t>
  </si>
  <si>
    <t>D10</t>
  </si>
  <si>
    <t>D11</t>
  </si>
  <si>
    <t>D12</t>
  </si>
  <si>
    <t>D14</t>
  </si>
  <si>
    <t>D19</t>
  </si>
  <si>
    <t>D20</t>
  </si>
  <si>
    <t>D21</t>
  </si>
  <si>
    <t>D22</t>
  </si>
  <si>
    <t>D27</t>
  </si>
  <si>
    <t>V05</t>
  </si>
  <si>
    <t>NR</t>
  </si>
  <si>
    <t>JPE</t>
  </si>
  <si>
    <t>HÔPITAL D'INSTRUCTION DES ARMÉES (HIA) SAINTE-ANNE - TOULON [83]</t>
  </si>
  <si>
    <t>830100574</t>
  </si>
  <si>
    <t>SSA</t>
  </si>
  <si>
    <t>HIA</t>
  </si>
  <si>
    <t>Service de Santé des Armées</t>
  </si>
  <si>
    <t>HÔPITAL D'INSTRUCTION DES ARMÉES (HIA) BÉGIN - SAINT MANDÉ [94]</t>
  </si>
  <si>
    <t>940120017</t>
  </si>
  <si>
    <t>HÔPITAL D'INSTRUCTION DES ARMÉES (HIA) DESGENETTES - LYON [69]</t>
  </si>
  <si>
    <t>690780093</t>
  </si>
  <si>
    <t>HÔPITAL D'INSTRUCTION DES ARMÉES (HIA) PERCY - CLAMART [92]</t>
  </si>
  <si>
    <t>920120011</t>
  </si>
  <si>
    <t>SERVICE DE SANTE DES ARMEES</t>
  </si>
  <si>
    <t>750810814</t>
  </si>
  <si>
    <t>AURAGEN [69]</t>
  </si>
  <si>
    <t>690043542</t>
  </si>
  <si>
    <t>OQN</t>
  </si>
  <si>
    <t>Privé</t>
  </si>
  <si>
    <t>Auvergne Rhône Alpes</t>
  </si>
  <si>
    <t>CENTRE HOSPITALIER LE VINATIER [69]</t>
  </si>
  <si>
    <t>690780101</t>
  </si>
  <si>
    <t>DGF</t>
  </si>
  <si>
    <t>CH</t>
  </si>
  <si>
    <t>HOSPICES CIVILS DE LYON (HCL) [69]</t>
  </si>
  <si>
    <t>690781810</t>
  </si>
  <si>
    <t>CHR/U</t>
  </si>
  <si>
    <t>CENTRE HOSPITALIER DU PUY [43]</t>
  </si>
  <si>
    <t>430000018</t>
  </si>
  <si>
    <t>CENTRE HOSPITALIER UNIVERSITAIRE (CHU) DE CLERMONT-FERRAND [63]</t>
  </si>
  <si>
    <t>630780989</t>
  </si>
  <si>
    <t>CENTRE HOSPITALIER UNIVERSITAIRE (CHU) DE GRENOBLE [38]</t>
  </si>
  <si>
    <t>380780080</t>
  </si>
  <si>
    <t>CENTRE HOSPITALIER UNIVERSITAIRE (CHU) DE SAINT-ÉTIENNE [42]</t>
  </si>
  <si>
    <t>420784878</t>
  </si>
  <si>
    <t>CENTRE LÉON BERARD [69]</t>
  </si>
  <si>
    <t>690000880</t>
  </si>
  <si>
    <t>CLCC</t>
  </si>
  <si>
    <t>CLINIQUE MUTUALISTE DE LA LOIRE [42]</t>
  </si>
  <si>
    <t>420010050</t>
  </si>
  <si>
    <t>PSPH/EBNL</t>
  </si>
  <si>
    <t>MÉDIPOLE HÔPITAL MUTUALISTE [69]</t>
  </si>
  <si>
    <t>690041132</t>
  </si>
  <si>
    <t>MÉDIPOLE HÔPITAL PRIVÉ [69]</t>
  </si>
  <si>
    <t>690041124</t>
  </si>
  <si>
    <t>CENTRE HOSPITALIER DE BOURG-EN-BRESSE [01]</t>
  </si>
  <si>
    <t>010780054</t>
  </si>
  <si>
    <t>CENTRE HOSPITALIER MÉTROPOLE SAVOIE [73]</t>
  </si>
  <si>
    <t>730000015</t>
  </si>
  <si>
    <t>GROUPEMENT DE COOPÉRATION SANITAIRE (GCS) - ES INSTIT. CANCÉR. LUCIEN NEUWIRTH [42]</t>
  </si>
  <si>
    <t>420013492</t>
  </si>
  <si>
    <t>CAPIO RECHERCHE &amp; ENSEIGNEMENT - SIEGE</t>
  </si>
  <si>
    <t>690044201</t>
  </si>
  <si>
    <t>GCS</t>
  </si>
  <si>
    <t>PÔLE SANTÉ RÉPUBLIQUE - CLERMONT [63]</t>
  </si>
  <si>
    <t>630780211</t>
  </si>
  <si>
    <t>CENTRE HOSPITALIER DE SAINT-JOSEPH SAINT-LUC [69]</t>
  </si>
  <si>
    <t>690805361</t>
  </si>
  <si>
    <t>CENTRE HOSPITALIER D'ANNECY-GENEVOIS [74]</t>
  </si>
  <si>
    <t>740781133</t>
  </si>
  <si>
    <t>CENTRE HOSPITALIER ALPES-LÉMAN [74]</t>
  </si>
  <si>
    <t>740790258</t>
  </si>
  <si>
    <t>CENTRE HOSPITALIER INTERCOMMUNAL (CHIC) LES HÔPITAUX DU LEMAN [74]</t>
  </si>
  <si>
    <t>740790381</t>
  </si>
  <si>
    <t>GROUPEMENT HOSPITALIER MUTUALISTE DE GRENOBLE [38]</t>
  </si>
  <si>
    <t>380012658</t>
  </si>
  <si>
    <t>INFIRMERIE PROTESTANTE DE LYON [69]</t>
  </si>
  <si>
    <t>690793468</t>
  </si>
  <si>
    <t>CENTRE HOSPITALIER DE VICHY [03]</t>
  </si>
  <si>
    <t>030780118</t>
  </si>
  <si>
    <t>NÉPHROCARE TASSIN-CHARCOT [69]</t>
  </si>
  <si>
    <t>690780499</t>
  </si>
  <si>
    <t>CENTRE RÉGIONAL JEAN PERRIN [63]</t>
  </si>
  <si>
    <t>630000479</t>
  </si>
  <si>
    <t>CENTRE HOSPITALIER UNIVERSITAIRE (CHU) DE DIJON [21]</t>
  </si>
  <si>
    <t>210780581</t>
  </si>
  <si>
    <t>Bourgogne Franche-Comté</t>
  </si>
  <si>
    <t>CENTRE HOSPITALIER RÉGIONAL UNIVERSITAIRE (CHRU) DE BESANÇON [25]</t>
  </si>
  <si>
    <t>250000015</t>
  </si>
  <si>
    <t>CENTRE GEORGES-FRANÇOIS LECLERC [21]</t>
  </si>
  <si>
    <t>210987731</t>
  </si>
  <si>
    <t>CENTRE HOSPITALIER DE W MOREY CHALON-SUR-SAONE [71]</t>
  </si>
  <si>
    <t>710780958</t>
  </si>
  <si>
    <t>CENTRE HOSPITALIER D'AUXERRE [89]</t>
  </si>
  <si>
    <t>890000037</t>
  </si>
  <si>
    <t>HÔPITAL NORD FRANCHE-COMTE [90]</t>
  </si>
  <si>
    <t>900000365</t>
  </si>
  <si>
    <t>CENTRE HOSPITALIER RÉGIONAL UNIVERSITAIRE (CHRU) DE BREST [29]</t>
  </si>
  <si>
    <t>290000017</t>
  </si>
  <si>
    <t>Bretagne</t>
  </si>
  <si>
    <t>CENTRE HOSPITALIER RÉGIONAL UNIVERSITAIRE (CHRU) DE RENNES [35]</t>
  </si>
  <si>
    <t>350005179</t>
  </si>
  <si>
    <t>CENTRE RÉGIONAL DE LUTTE CONTRE LE CANCER (CRLCC) EUGÈNE MARQUIS [35]</t>
  </si>
  <si>
    <t>350002812</t>
  </si>
  <si>
    <t>CENTRE HOSPITALIER GUILLAUME REGNIER RENNES [35]</t>
  </si>
  <si>
    <t>350000246</t>
  </si>
  <si>
    <t>CENTRE HOSPITALIER DES PAYS DE MORLAIX [29]</t>
  </si>
  <si>
    <t>290021542</t>
  </si>
  <si>
    <t>CENTRE HOSPITALIER DE SAINT-BRIEUC [22]</t>
  </si>
  <si>
    <t>220000020</t>
  </si>
  <si>
    <t>CENTRE HOSPITALIER INTERCOMMUNAL (CHIC) CORNOUAILLE QUIMPER [29]</t>
  </si>
  <si>
    <t>290020700</t>
  </si>
  <si>
    <t>CENTRE HOSPITALIER DE PAIMPOL [22]</t>
  </si>
  <si>
    <t>220000152</t>
  </si>
  <si>
    <t>HÔPITAL PRIVÉ DES CÔTES D'ARMOR [22]</t>
  </si>
  <si>
    <t>220022800</t>
  </si>
  <si>
    <t>CENTRE HÉLIO-MARIN (CHM) DE ROSCOFF SITE DE PERHARIDY [29]</t>
  </si>
  <si>
    <t>290000975</t>
  </si>
  <si>
    <t>CENTRE HOSPITALIER BROUSSAIS [35]</t>
  </si>
  <si>
    <t>350000022</t>
  </si>
  <si>
    <t>CENTRE DE RÉÉDUCATION ET DE RÉADAPTATION FONCTIONNELLE (CRRF) KERPAPE [56]</t>
  </si>
  <si>
    <t>560002024</t>
  </si>
  <si>
    <t>GROUPE HOSPITALIER BRETAGNE SUD [56]</t>
  </si>
  <si>
    <t>560005746</t>
  </si>
  <si>
    <t>CENTRE HOSPITALIER RÉGIONAL UNIVERSITAIRE (CHRU) DE TOURS [37]</t>
  </si>
  <si>
    <t>370000481</t>
  </si>
  <si>
    <t>Centre Val de Loire</t>
  </si>
  <si>
    <t>CENTRE HOSPITALIER RÉGIONAL (CHR) D'ORLÉANS [45]</t>
  </si>
  <si>
    <t>450000088</t>
  </si>
  <si>
    <t>CENTRE HOSPITALIER DE BLOIS [41]</t>
  </si>
  <si>
    <t>410000087</t>
  </si>
  <si>
    <t>CENTRE HOSPITALIER DE CHARTRES [28]</t>
  </si>
  <si>
    <t>280000134</t>
  </si>
  <si>
    <t>HÔPITAUX UNIVERSITAIRES DE STRASBOURG [67]</t>
  </si>
  <si>
    <t>670780055</t>
  </si>
  <si>
    <t>Grand Est</t>
  </si>
  <si>
    <t>CENTRE HOSPITALIER UNIVERSITAIRE (CHU) DE NANCY [54]</t>
  </si>
  <si>
    <t>540023264</t>
  </si>
  <si>
    <t>CENTRE HOSPITALIER UNIVERSITAIRE (CHU) DE REIMS [51]</t>
  </si>
  <si>
    <t>510000029</t>
  </si>
  <si>
    <t>INSTITUT DE CANCÉROLOGIE DE LORRAINE [54]</t>
  </si>
  <si>
    <t>540001286</t>
  </si>
  <si>
    <t>ÉTABLISSEMENT PUBLIC DE SANTÉ MENTALE (EPSM)  MARNE [51]</t>
  </si>
  <si>
    <t>510000052</t>
  </si>
  <si>
    <t>CENTRE HOSPITALIER DE BAR LE DUC [55]</t>
  </si>
  <si>
    <t>550003354</t>
  </si>
  <si>
    <t>CENTRE HOSPITALIER DE TROYES [10]</t>
  </si>
  <si>
    <t>100000017</t>
  </si>
  <si>
    <t>HÔPITAUX CIVILS DE COLMAR [68]</t>
  </si>
  <si>
    <t>680000973</t>
  </si>
  <si>
    <t>INSTITUT JEAN GODINOT [51]</t>
  </si>
  <si>
    <t>510000516</t>
  </si>
  <si>
    <t>HÔPITAUX PRIVÉS DE METZ [57]</t>
  </si>
  <si>
    <t>570023630</t>
  </si>
  <si>
    <t>CENTRE PSYCHOTHÉRAPIQUE NANCY [54]</t>
  </si>
  <si>
    <t>540000056</t>
  </si>
  <si>
    <t>CENTRE HOSPITALIER RÉGIONAL (CHR) DE METZ-THIONVILLE [57]</t>
  </si>
  <si>
    <t>570005165</t>
  </si>
  <si>
    <t>POLYCLINIQUE DE GENTILLY [54]</t>
  </si>
  <si>
    <t>540000486</t>
  </si>
  <si>
    <t>CENTRE RÉGIONAL DE LUTTE CONTRE LE CANCER (CRLCC) PAUL STRAUSS DE STRASBOURG [67]</t>
  </si>
  <si>
    <t>670000033</t>
  </si>
  <si>
    <t>GROUPE HOSPITALIER DE LA RÉGION MULHOUSE &amp; SUD ALSACE [68]</t>
  </si>
  <si>
    <t>680020336</t>
  </si>
  <si>
    <t>POLYCLINIQUE COURLANCY - REIMS [51]</t>
  </si>
  <si>
    <t>510000185</t>
  </si>
  <si>
    <t>CENTRE HOSPITALIER DE CAYENNE [973]</t>
  </si>
  <si>
    <t>970300026</t>
  </si>
  <si>
    <t>Guyane</t>
  </si>
  <si>
    <t>CENTRE HOSPITALIER UNIVERSITAIRE (CHU) D'AMIENS [80]</t>
  </si>
  <si>
    <t>800000044</t>
  </si>
  <si>
    <t>Hauts-de-France</t>
  </si>
  <si>
    <t>CENTRE HOSPITALIER RÉGIONAL UNIVERSITAIRE (CHRU) DE LILLE [59]</t>
  </si>
  <si>
    <t>590780193</t>
  </si>
  <si>
    <t>CENTRE HOSPITALIER DE TOURCOING [59]</t>
  </si>
  <si>
    <t>590781902</t>
  </si>
  <si>
    <t>GROUPEMENT DE COOPÉRATION SANITAIRE (GCS) DU GROUPEMENT DES HÔPITAUX DE L'INSTITUT CATHOLIQUE DE LILLE [59]</t>
  </si>
  <si>
    <t>590051801</t>
  </si>
  <si>
    <t>CENTRE DE LUTTE CONTRE LE CANCER (CLCC) OSCAR LAMBRET LILLE [59]</t>
  </si>
  <si>
    <t>590000188</t>
  </si>
  <si>
    <t>CENTRE HOSPITALIER INTERDÉPARTEMENTAL [60]</t>
  </si>
  <si>
    <t>600100028</t>
  </si>
  <si>
    <t>CENTRE HOSPITALIER DE BOULOGNE-SUR-MER [62]</t>
  </si>
  <si>
    <t>620103440</t>
  </si>
  <si>
    <t>CENTRE HOSPITALIER DE VALENCIENNES [59]</t>
  </si>
  <si>
    <t>590782215</t>
  </si>
  <si>
    <t>CENTRE HOSPITALIER DUNKERQUE [59]</t>
  </si>
  <si>
    <t>590781415</t>
  </si>
  <si>
    <t>CLINIQUE DES DENTELLIÈRES [59]</t>
  </si>
  <si>
    <t>590782256</t>
  </si>
  <si>
    <t>CENTRE HOSPITALIER DE BETHUNE BEUVRY [62]</t>
  </si>
  <si>
    <t>620100651</t>
  </si>
  <si>
    <t>CENTRE HOSPITALIER DE LENS [62]</t>
  </si>
  <si>
    <t>620100685</t>
  </si>
  <si>
    <t>CENTRE HOSPITALIER DE BEAUVAIS [60]</t>
  </si>
  <si>
    <t>600100713</t>
  </si>
  <si>
    <t>CENTRE HOSPITALIER DE SAINT-QUENTIN [02]</t>
  </si>
  <si>
    <t>020000063</t>
  </si>
  <si>
    <t>GROUPEMENT DE COOPÉRATION SANITAIRE (GCS) SEQOIA [75]</t>
  </si>
  <si>
    <t>750059800</t>
  </si>
  <si>
    <t>Île-de-France</t>
  </si>
  <si>
    <t>ÉTABLISSEMENT PUBLIC DE SANTÉ (EPS) VILLE-EVRARD [93]</t>
  </si>
  <si>
    <t>930140025</t>
  </si>
  <si>
    <t>ASSISTANCE PUBLIQUE-HÔPITAUX DE PARIS (AP-HP) [75]</t>
  </si>
  <si>
    <t>750712184</t>
  </si>
  <si>
    <t>GROUPEMENT DE COOPÉRATION SANITAIRE (GCS) UNICANCER SIÉGE [75]</t>
  </si>
  <si>
    <t>750050940</t>
  </si>
  <si>
    <t>CENTRE DE LUTTE CONTRE LE CANCER (CLCC) INSTITUT CURIE [75]</t>
  </si>
  <si>
    <t>750160012</t>
  </si>
  <si>
    <t>FONDATION OPHTALMOLOGIQUE ROTHSCHILD [75]</t>
  </si>
  <si>
    <t>750000549</t>
  </si>
  <si>
    <t>MAISON MÉDICALE JEANNE GARNIER [75]</t>
  </si>
  <si>
    <t>750150187</t>
  </si>
  <si>
    <t>INSTITUT GUSTAVE ROUSSY [94]</t>
  </si>
  <si>
    <t>940000664</t>
  </si>
  <si>
    <t>CENTRE HOSPITALIER INTERCOMMUNAL (CHIC) DE CRETEIL [94]</t>
  </si>
  <si>
    <t>940110018</t>
  </si>
  <si>
    <t>CENTRE HOSPITALIER SUD FRANCILIEN [91]</t>
  </si>
  <si>
    <t>910002773</t>
  </si>
  <si>
    <t>CENTRE MÉDICO-CHIRURGICAL FOCH [92]</t>
  </si>
  <si>
    <t>920000650</t>
  </si>
  <si>
    <t>LES HÔPITAUX DE SAINT-MAURICE [94]</t>
  </si>
  <si>
    <t>940016819</t>
  </si>
  <si>
    <t>CENTRE HOSPITALIER FRÉDÉRIC-HENRI MANHES [91]</t>
  </si>
  <si>
    <t>910150010</t>
  </si>
  <si>
    <t>GROUPE HOSPITALIER UNIVERSITAIRE (GHU) PARIS PSYCHIATRIE ET NEUROSCIENCES [75]</t>
  </si>
  <si>
    <t>750062036</t>
  </si>
  <si>
    <t>CENTRE D'ACCUEIL ET DE SOINS HOSPITALIERS DE NANTERRE (CASH) DE NANTERRE [92]</t>
  </si>
  <si>
    <t>920110020</t>
  </si>
  <si>
    <t>CENTRE HOSPITALIER DE RAMBOUILLET [78]</t>
  </si>
  <si>
    <t>780110052</t>
  </si>
  <si>
    <t>CENTRE HOSPITALIER DE VERSAILLES [78]</t>
  </si>
  <si>
    <t>780110078</t>
  </si>
  <si>
    <t>CENTRE HOSPITALIER RENE DUBOS PONTOISE [95]</t>
  </si>
  <si>
    <t>950110080</t>
  </si>
  <si>
    <t>CENTRE HOSPITALIER INTERCOMMUNAL (CHIC) DE POISSY SAINT-GERMAIN [78]</t>
  </si>
  <si>
    <t>780001236</t>
  </si>
  <si>
    <t>GROUPE HOSPITALIER DIACONESSES-CROIX SAINT-SIMON [75]</t>
  </si>
  <si>
    <t>750006728</t>
  </si>
  <si>
    <t>GROUPEMENT HOSPITALIER PARIS SAINT-JOSEPH [75]</t>
  </si>
  <si>
    <t>750000523</t>
  </si>
  <si>
    <t>CENTRE CHIRURGICAL MARIE LANNELONGUE [92]</t>
  </si>
  <si>
    <t>920000684</t>
  </si>
  <si>
    <t>INSTITUT HOSPITALIER FRANCO-BRITANNIQUE - SITE KLEBER [92]</t>
  </si>
  <si>
    <t>920000643</t>
  </si>
  <si>
    <t>INSTITUT HOSPITALIER JACQUES CARTIER [91]</t>
  </si>
  <si>
    <t>910300219</t>
  </si>
  <si>
    <t>INSTITUT MUTUALISTE MONTSOURIS [75]</t>
  </si>
  <si>
    <t>750150104</t>
  </si>
  <si>
    <t>ASSOCIATION POUR L'UTILISATION DU REIN ARTIFICIEL (AURA) PARIS PLAISANCE [75]</t>
  </si>
  <si>
    <t>750055287</t>
  </si>
  <si>
    <t>GROUPEMENT DE COOPÉRATION SANITAIRE (GCS) - VIVALTO SANTÉ ERI [75]</t>
  </si>
  <si>
    <t>750058448</t>
  </si>
  <si>
    <t>CENTRE HOSPITALIER NATIONAL D'OPHTALMOLOGIE (CHNO) DES QUINZE-VINGTS PARIS [75]</t>
  </si>
  <si>
    <t>750110025</t>
  </si>
  <si>
    <t>CLINIQUE BIZET [75]</t>
  </si>
  <si>
    <t>750300766</t>
  </si>
  <si>
    <t>GROUPEMENT DE COOPÉRATION SANITAIRE (GCS) - GSER SIÈGE IENA [75]</t>
  </si>
  <si>
    <t>750056285</t>
  </si>
  <si>
    <t>GROUPE HOSPITALIER DU SUD ILE DE FRANCE [77]</t>
  </si>
  <si>
    <t>770110054</t>
  </si>
  <si>
    <t>GCS IHFB COGNAC JAY SIEGE</t>
  </si>
  <si>
    <t>920032513</t>
  </si>
  <si>
    <t>GRAND HÔPITAL DE L'EST FRANCILIEN [77]</t>
  </si>
  <si>
    <t>770021145</t>
  </si>
  <si>
    <t>CENTRE HOSPITALIER DE VICTOR DUPOUY ARGENTEUIL [95]</t>
  </si>
  <si>
    <t>950110015</t>
  </si>
  <si>
    <t>CENTRE HOSPITALIER UNIVERSITAIRE (CHU) DE MARTINIQUE [972]</t>
  </si>
  <si>
    <t>970211207</t>
  </si>
  <si>
    <t>Martinique</t>
  </si>
  <si>
    <t>CENTRE HOSPITALIER RÉGIONAL UNIVERSITAIRE (CHRU) DE CAEN [14]</t>
  </si>
  <si>
    <t>140000100</t>
  </si>
  <si>
    <t>Normandie</t>
  </si>
  <si>
    <t>CENTRE RÉGIONAL DE LUTTE CONTRE LE CANCER (CRLCC) FRANÇOIS BACLESSE - CAEN [14]</t>
  </si>
  <si>
    <t>140000555</t>
  </si>
  <si>
    <t>CENTRE HOSPITALIER UNIVERSITAIRE (CHU) DE ROUEN [76]</t>
  </si>
  <si>
    <t>760780239</t>
  </si>
  <si>
    <t>CENTRE RÉGIONAL DE LUTTE CONTRE LE CANCER (CRLCC) HENRI BECQUEREL [76]</t>
  </si>
  <si>
    <t>760000166</t>
  </si>
  <si>
    <t>CENTRE HOSPITALIER SPÉCIALISÉ (CHS) DU ROUVRAY SOTTEVILLE-LES-ROUEN [76]</t>
  </si>
  <si>
    <t>760780270</t>
  </si>
  <si>
    <t>CENTRE HOSPITALIER LE HAVRE [76]</t>
  </si>
  <si>
    <t>760780726</t>
  </si>
  <si>
    <t>CENTRE HOSPITALIER CHARLES PERRENS [33]</t>
  </si>
  <si>
    <t>330781287</t>
  </si>
  <si>
    <t>Nouvelle Aquitaine</t>
  </si>
  <si>
    <t>CENTRE HOSPITALIER HENRI LABORIT [86]</t>
  </si>
  <si>
    <t>860780048</t>
  </si>
  <si>
    <t>CENTRE HOSPITALIER UNIVERSITAIRE (CHU) DE BORDEAUX [33]</t>
  </si>
  <si>
    <t>330781196</t>
  </si>
  <si>
    <t>CENTRE HOSPITALIER UNIVERSITAIRE (CHU) DE LIMOGES [87]</t>
  </si>
  <si>
    <t>870000015</t>
  </si>
  <si>
    <t>CENTRE HOSPITALIER UNIVERSITAIRE (CHU) DE POITIERS [86]</t>
  </si>
  <si>
    <t>860014208</t>
  </si>
  <si>
    <t>INSTITUT BERGONIE [33]</t>
  </si>
  <si>
    <t>330000662</t>
  </si>
  <si>
    <t>CENTRE HOSPITALIER D'AGEN-NERAC [47]</t>
  </si>
  <si>
    <t>470016171</t>
  </si>
  <si>
    <t>CENTRE HOSPITALIER DE LA CÔTE BASQUE [64]</t>
  </si>
  <si>
    <t>640780417</t>
  </si>
  <si>
    <t>CLINIQUE TIVOLI-DUCOS [33]</t>
  </si>
  <si>
    <t>330780115</t>
  </si>
  <si>
    <t>MAISON DE SANTÉ PROTESTANTE (MSP) BORDEAUX BAGATELLE [33]</t>
  </si>
  <si>
    <t>330000340</t>
  </si>
  <si>
    <t>CENTRE HOSPITALIER CAMILLE CLAUDEL - LA COURONNE [16]</t>
  </si>
  <si>
    <t>160000501</t>
  </si>
  <si>
    <t>CENTRE HOSPITALIER DE LIBOURNE [33]</t>
  </si>
  <si>
    <t>330781253</t>
  </si>
  <si>
    <t>CENTRE HOSPITALIER DE DAX [40]</t>
  </si>
  <si>
    <t>400780193</t>
  </si>
  <si>
    <t>CENTRE HOSPITALIER GROUPE HOSPITALIER DE LA ROCHELLE-RÉ-AUNIS [17]</t>
  </si>
  <si>
    <t>170024194</t>
  </si>
  <si>
    <t>POLYCLINIQUE FRANCHEVILLE [24]</t>
  </si>
  <si>
    <t>240000190</t>
  </si>
  <si>
    <t>CENTRE HOSPITALIER DE MONT DE MARSAN [40]</t>
  </si>
  <si>
    <t>400011177</t>
  </si>
  <si>
    <t>CLINIQUE FRANÇOIS CHENIEUX [87]</t>
  </si>
  <si>
    <t>870000288</t>
  </si>
  <si>
    <t>CENTRE HOSPITALIER D'ESQUIROL [87]</t>
  </si>
  <si>
    <t>870002466</t>
  </si>
  <si>
    <t>CENTRE HOSPITALIER DE PAU [64]</t>
  </si>
  <si>
    <t>640781290</t>
  </si>
  <si>
    <t>CENTRE D'HÉMODIALYSE PBNA [33]</t>
  </si>
  <si>
    <t>330783374</t>
  </si>
  <si>
    <t>CENTRE HOSPITALIER UNIVERSITAIRE (CHU) DE TOULOUSE [31]</t>
  </si>
  <si>
    <t>310781406</t>
  </si>
  <si>
    <t>Occitanie</t>
  </si>
  <si>
    <t>CENTRE HOSPITALIER UNIVERSITAIRE (CHU) DE MONTPELLIER [34]</t>
  </si>
  <si>
    <t>340780477</t>
  </si>
  <si>
    <t>INSTITUT RÉGIONAL DU CANCER DE MONTPELLIER (ICM) [34]</t>
  </si>
  <si>
    <t>340000207</t>
  </si>
  <si>
    <t>INSTITUT CLAUDIUS REGAUD [31]</t>
  </si>
  <si>
    <t>310782347</t>
  </si>
  <si>
    <t>CENTRE HOSPITALIER UNIVERSITAIRE (CHU) DE NÎMES [30]</t>
  </si>
  <si>
    <t>300780038</t>
  </si>
  <si>
    <t>CLINIQUE DU SOUFFLE LA VALLONIE [34]</t>
  </si>
  <si>
    <t>340780568</t>
  </si>
  <si>
    <t>CENTRE MUTUALISTE NEUROLOGIQUE PROPARA [34]</t>
  </si>
  <si>
    <t>340001064</t>
  </si>
  <si>
    <t>CENTRE HOSPITALIER DE PERPIGNAN [66]</t>
  </si>
  <si>
    <t>660780180</t>
  </si>
  <si>
    <t>CLINIQUE BEAU SOLEIL [34]</t>
  </si>
  <si>
    <t>340780642</t>
  </si>
  <si>
    <t>CLINIQUE PASTEUR [31]</t>
  </si>
  <si>
    <t>310780259</t>
  </si>
  <si>
    <t>CENTRE HOSPITALIER DE CARCASSONNE [11]</t>
  </si>
  <si>
    <t>110780061</t>
  </si>
  <si>
    <t>CENTRE HOSPITALIER DE BEZIERS [34]</t>
  </si>
  <si>
    <t>340780055</t>
  </si>
  <si>
    <t>CENTRE HOSPITALIER JEAN ROUGIER CAHORS [46]</t>
  </si>
  <si>
    <t>460780216</t>
  </si>
  <si>
    <t>CENTRE HOSPITALIER DE BIGORRE [65]</t>
  </si>
  <si>
    <t>650783160</t>
  </si>
  <si>
    <t>CENTRE HOSPITALIER GABRIEL MARTIN [974]</t>
  </si>
  <si>
    <t>970421038</t>
  </si>
  <si>
    <t>Océan Indien</t>
  </si>
  <si>
    <t>CENTRE HOSPITALIER UNIVERSITAIRE (CHU) DE LA RÉUNION [974]</t>
  </si>
  <si>
    <t>970408589</t>
  </si>
  <si>
    <t>CENTRE HOSPITALIER UNIVERSITAIRE (CHU) D'ANGERS [49]</t>
  </si>
  <si>
    <t>490000031</t>
  </si>
  <si>
    <t>Pays de la Loire</t>
  </si>
  <si>
    <t>CENTRE HOSPITALIER UNIVERSITAIRE (CHU) DE NANTES [44]</t>
  </si>
  <si>
    <t>440000289</t>
  </si>
  <si>
    <t>INSTITUT DE CANCÉROLOGIE DE L'OUEST (ICO) - SITE PAUL PAPIN [49]</t>
  </si>
  <si>
    <t>490000155</t>
  </si>
  <si>
    <t>CENTRE HOSPITALIER DÉPARTEMENTAL (CHD) LA ROCHE SUR YON LUÇON MONTAIGU [85]</t>
  </si>
  <si>
    <t>850000019</t>
  </si>
  <si>
    <t>ÉTABLISSEMENT DE SANTÉ POUR ENFANTS ET ADOLESCENTS DE LA RÉGION NANTAISE (ESEAN) [44]</t>
  </si>
  <si>
    <t>440043123</t>
  </si>
  <si>
    <t>CENTRE HOSPITALIER DU MANS [72]</t>
  </si>
  <si>
    <t>720000025</t>
  </si>
  <si>
    <t>INSTITUT DE CANCÉROLOGIE DE L'OUEST (ICO) - SITE GAUDUCHEAU [44]</t>
  </si>
  <si>
    <t>440001113</t>
  </si>
  <si>
    <t>CENTRE HOSPITALIER DE SAINT-NAZAIRE [44]</t>
  </si>
  <si>
    <t>440000057</t>
  </si>
  <si>
    <t>CENTRE HOSPITALIER DE CHOLET [49]</t>
  </si>
  <si>
    <t>490000676</t>
  </si>
  <si>
    <t>HÔPITAL PRIVÉ DU CONFLUENT [44]</t>
  </si>
  <si>
    <t>440041580</t>
  </si>
  <si>
    <t>CLINIQUE VICTOR HUGO [72]</t>
  </si>
  <si>
    <t>720000249</t>
  </si>
  <si>
    <t>ASSOCIATION ECHO [44]</t>
  </si>
  <si>
    <t>440002590</t>
  </si>
  <si>
    <t>CENTRE HOSPITALIER UNIVERSITAIRE (CHU) DE NICE [06]</t>
  </si>
  <si>
    <t>060785011</t>
  </si>
  <si>
    <t>Provence Alpes Côte d'Azur</t>
  </si>
  <si>
    <t>ASSISTANCE PUBLIQUE-HÔPITAUX DE MARSEILLE (AP-HM) DIRECTION GÉNÉRALE [13]</t>
  </si>
  <si>
    <t>130786049</t>
  </si>
  <si>
    <t>INSTITUT PAOLI CALMETTES [13]</t>
  </si>
  <si>
    <t>130001647</t>
  </si>
  <si>
    <t>CENTRE ANTOINE LACASSAGNE [06]</t>
  </si>
  <si>
    <t>060000528</t>
  </si>
  <si>
    <t>CENTRE PNEUMO ALLERGOLOGIE LES ACACIAS [05]</t>
  </si>
  <si>
    <t>050000488</t>
  </si>
  <si>
    <t>CLINIQUE AXIUM [13]</t>
  </si>
  <si>
    <t>130810740</t>
  </si>
  <si>
    <t>CLINIQUE JUGE [13]</t>
  </si>
  <si>
    <t>130783723</t>
  </si>
  <si>
    <t>HÔPITAL PRIVÉ CLAIRVAL [13]</t>
  </si>
  <si>
    <t>130784051</t>
  </si>
  <si>
    <t>ASSOCIATION HÔPITAL SAINT-JOSEPH MARSEILLE [13]</t>
  </si>
  <si>
    <t>130785652</t>
  </si>
  <si>
    <t>CENTRE HOSPITALIER INTERCOMMUNAL (CHIC) D'AIX PERTUIS [13]</t>
  </si>
  <si>
    <t>130041916</t>
  </si>
  <si>
    <t>CENTRE HOSPITALIER DE VALENCE [26]</t>
  </si>
  <si>
    <t>260000021</t>
  </si>
  <si>
    <t>CENTRE HOSPITALIER D'AVIGNON HENRI DUFFAUT [84]</t>
  </si>
  <si>
    <t>840006597</t>
  </si>
  <si>
    <t>CLINIQUE SAINTE-CATHERINE [84]</t>
  </si>
  <si>
    <t>840000350</t>
  </si>
  <si>
    <t>CLINIQUE BOUCHARD [13]</t>
  </si>
  <si>
    <t>130783327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</si>
</sst>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&quot; k€&quot;"/>
  </numFmts>
  <fonts count="12">
    <font>
      <sz val="11"/>
      <color theme="1"/>
      <name val="Calibri"/>
      <family val="2"/>
      <scheme val="minor"/>
    </font>
    <font>
      <i/>
      <sz val="11"/>
      <color theme="4"/>
      <name val="Bahnschrift SemiBold"/>
      <family val="2"/>
    </font>
    <font>
      <sz val="11"/>
      <color theme="1"/>
      <name val="Bahnschrift SemiBold"/>
      <family val="2"/>
    </font>
    <font>
      <b/>
      <sz val="16"/>
      <color theme="0"/>
      <name val="Bahnschrift SemiBold"/>
      <family val="2"/>
    </font>
    <font>
      <b/>
      <sz val="14"/>
      <color theme="0"/>
      <name val="Bahnschrift SemiBold"/>
      <family val="2"/>
    </font>
    <font>
      <b/>
      <sz val="10"/>
      <color theme="0"/>
      <name val="Bahnschrift SemiBold"/>
      <family val="2"/>
    </font>
    <font>
      <sz val="10"/>
      <color theme="3"/>
      <name val="Bahnschrift SemiBold"/>
      <family val="2"/>
    </font>
    <font>
      <b/>
      <sz val="12"/>
      <color theme="0"/>
      <name val="Bahnschrift SemiBold"/>
      <family val="2"/>
    </font>
    <font>
      <sz val="11"/>
      <color theme="0"/>
      <name val="Bahnschrift SemiBold"/>
      <family val="2"/>
    </font>
    <font>
      <sz val="12"/>
      <color theme="0"/>
      <name val="Bahnschrift SemiBold"/>
      <family val="2"/>
    </font>
    <font>
      <sz val="12"/>
      <color theme="1"/>
      <name val="Bahnschrift SemiBold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lightUp">
        <fgColor theme="4"/>
        <bgColor theme="0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</borders>
  <cellStyleXfs count="2">
    <xf numFmtId="0" fontId="0" fillId="0" borderId="0"/>
    <xf numFmtId="0" fontId="11" fillId="0" borderId="0"/>
  </cellStyleXfs>
  <cellXfs count="24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2" fillId="2" borderId="4" xfId="0" applyFont="1" applyFill="1" applyBorder="1" applyAlignment="1">
      <alignment horizontal="left" vertical="center" indent="2"/>
    </xf>
    <xf numFmtId="0" fontId="2" fillId="4" borderId="4" xfId="0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indent="2"/>
    </xf>
    <xf numFmtId="164" fontId="2" fillId="2" borderId="0" xfId="0" applyNumberFormat="1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D194"/>
  <sheetViews>
    <sheetView tabSelected="1" workbookViewId="0">
      <pane xSplit="4" ySplit="6" topLeftCell="E7" activePane="bottomRight" state="frozen"/>
      <selection pane="topRight" activeCell="D1" sqref="D1"/>
      <selection pane="bottomLeft" activeCell="A6" sqref="A6"/>
      <selection pane="bottomRight"/>
    </sheetView>
  </sheetViews>
  <sheetFormatPr baseColWidth="10" defaultColWidth="20.7109375" defaultRowHeight="14.25"/>
  <cols>
    <col min="1" max="1" width="136.28515625" style="3" bestFit="1" customWidth="1"/>
    <col min="2" max="4" width="12.7109375" style="2" customWidth="1"/>
    <col min="5" max="5" width="29.140625" style="2" bestFit="1" customWidth="1"/>
    <col min="6" max="28" width="20.7109375" style="3"/>
    <col min="29" max="29" width="0" style="3" hidden="1" customWidth="1"/>
    <col min="30" max="30" width="20.7109375" style="3" hidden="1" customWidth="1"/>
    <col min="31" max="16384" width="20.7109375" style="3"/>
  </cols>
  <sheetData>
    <row r="1" spans="1:30" ht="15" customHeight="1">
      <c r="A1" s="1" t="s">
        <v>0</v>
      </c>
    </row>
    <row r="2" spans="1:30" s="6" customFormat="1" ht="75" customHeight="1">
      <c r="A2" s="19" t="s">
        <v>1</v>
      </c>
      <c r="B2" s="20" t="s">
        <v>2</v>
      </c>
      <c r="C2" s="21"/>
      <c r="D2" s="22"/>
      <c r="E2" s="4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19</v>
      </c>
      <c r="X2" s="5" t="s">
        <v>19</v>
      </c>
      <c r="Y2" s="5" t="s">
        <v>20</v>
      </c>
      <c r="Z2" s="5" t="s">
        <v>7</v>
      </c>
      <c r="AA2" s="5" t="s">
        <v>12</v>
      </c>
      <c r="AB2" s="5" t="s">
        <v>13</v>
      </c>
      <c r="AD2" s="7">
        <f>SUM(AD7:AD9965)</f>
        <v>0</v>
      </c>
    </row>
    <row r="3" spans="1:30" s="10" customFormat="1" ht="30" customHeight="1">
      <c r="A3" s="19"/>
      <c r="B3" s="23" t="s">
        <v>21</v>
      </c>
      <c r="C3" s="23" t="s">
        <v>22</v>
      </c>
      <c r="D3" s="23" t="s">
        <v>23</v>
      </c>
      <c r="E3" s="8"/>
      <c r="F3" s="9">
        <v>18695.296000000002</v>
      </c>
      <c r="G3" s="9">
        <v>6000</v>
      </c>
      <c r="H3" s="9">
        <v>5000</v>
      </c>
      <c r="I3" s="9">
        <v>17594.920999999998</v>
      </c>
      <c r="J3" s="9">
        <v>10396.992</v>
      </c>
      <c r="K3" s="9">
        <v>5371.0050000000001</v>
      </c>
      <c r="L3" s="9">
        <v>474.81299999999999</v>
      </c>
      <c r="M3" s="9">
        <v>1698.8969999999999</v>
      </c>
      <c r="N3" s="9">
        <v>2574.433</v>
      </c>
      <c r="O3" s="9">
        <v>1418.9269999999999</v>
      </c>
      <c r="P3" s="9">
        <v>1004.454</v>
      </c>
      <c r="Q3" s="9">
        <v>2411</v>
      </c>
      <c r="R3" s="9">
        <v>490.45299999999997</v>
      </c>
      <c r="S3" s="9">
        <v>2180.7730000000001</v>
      </c>
      <c r="T3" s="9">
        <v>332.40199999999999</v>
      </c>
      <c r="U3" s="9">
        <v>19953.8057742782</v>
      </c>
      <c r="V3" s="9">
        <v>3</v>
      </c>
      <c r="W3" s="9">
        <v>13.1983502062242</v>
      </c>
      <c r="X3" s="9">
        <v>32.995875515560599</v>
      </c>
      <c r="Y3" s="9">
        <v>63.5</v>
      </c>
      <c r="Z3" s="9">
        <v>132.72499999999999</v>
      </c>
      <c r="AA3" s="9">
        <v>50</v>
      </c>
      <c r="AB3" s="9">
        <v>37.677999999999997</v>
      </c>
    </row>
    <row r="4" spans="1:30" ht="30" customHeight="1">
      <c r="A4" s="19"/>
      <c r="B4" s="23"/>
      <c r="C4" s="23"/>
      <c r="D4" s="23"/>
      <c r="E4" s="8"/>
      <c r="F4" s="11" t="s">
        <v>24</v>
      </c>
      <c r="G4" s="11" t="s">
        <v>25</v>
      </c>
      <c r="H4" s="11" t="s">
        <v>25</v>
      </c>
      <c r="I4" s="11" t="s">
        <v>25</v>
      </c>
      <c r="J4" s="11" t="s">
        <v>25</v>
      </c>
      <c r="K4" s="11" t="s">
        <v>25</v>
      </c>
      <c r="L4" s="11" t="s">
        <v>25</v>
      </c>
      <c r="M4" s="11" t="s">
        <v>25</v>
      </c>
      <c r="N4" s="11" t="s">
        <v>25</v>
      </c>
      <c r="O4" s="11" t="s">
        <v>25</v>
      </c>
      <c r="P4" s="11" t="s">
        <v>25</v>
      </c>
      <c r="Q4" s="11" t="s">
        <v>25</v>
      </c>
      <c r="R4" s="11" t="s">
        <v>25</v>
      </c>
      <c r="S4" s="11" t="s">
        <v>25</v>
      </c>
      <c r="T4" s="11" t="s">
        <v>25</v>
      </c>
      <c r="U4" s="11" t="s">
        <v>25</v>
      </c>
      <c r="V4" s="11" t="s">
        <v>26</v>
      </c>
      <c r="W4" s="11" t="s">
        <v>27</v>
      </c>
      <c r="X4" s="11" t="s">
        <v>28</v>
      </c>
      <c r="Y4" s="11" t="s">
        <v>28</v>
      </c>
      <c r="Z4" s="11" t="s">
        <v>28</v>
      </c>
      <c r="AA4" s="11" t="s">
        <v>28</v>
      </c>
      <c r="AB4" s="11" t="s">
        <v>28</v>
      </c>
    </row>
    <row r="5" spans="1:30" ht="30" customHeight="1">
      <c r="A5" s="19"/>
      <c r="B5" s="23"/>
      <c r="C5" s="23"/>
      <c r="D5" s="23"/>
      <c r="E5" s="8"/>
      <c r="F5" s="11"/>
      <c r="G5" s="11" t="s">
        <v>29</v>
      </c>
      <c r="H5" s="11" t="s">
        <v>30</v>
      </c>
      <c r="I5" s="11" t="s">
        <v>31</v>
      </c>
      <c r="J5" s="11" t="s">
        <v>32</v>
      </c>
      <c r="K5" s="11" t="s">
        <v>33</v>
      </c>
      <c r="L5" s="11" t="s">
        <v>34</v>
      </c>
      <c r="M5" s="11" t="s">
        <v>35</v>
      </c>
      <c r="N5" s="11" t="s">
        <v>36</v>
      </c>
      <c r="O5" s="11" t="s">
        <v>37</v>
      </c>
      <c r="P5" s="11" t="s">
        <v>38</v>
      </c>
      <c r="Q5" s="11" t="s">
        <v>39</v>
      </c>
      <c r="R5" s="11" t="s">
        <v>40</v>
      </c>
      <c r="S5" s="11" t="s">
        <v>41</v>
      </c>
      <c r="T5" s="11" t="s">
        <v>42</v>
      </c>
      <c r="U5" s="11" t="s">
        <v>43</v>
      </c>
      <c r="V5" s="11" t="s">
        <v>44</v>
      </c>
      <c r="W5" s="11"/>
      <c r="X5" s="11"/>
      <c r="Y5" s="11"/>
      <c r="Z5" s="11"/>
      <c r="AA5" s="11"/>
      <c r="AB5" s="11"/>
    </row>
    <row r="6" spans="1:30" s="13" customFormat="1" ht="30" customHeight="1">
      <c r="A6" s="19"/>
      <c r="B6" s="23"/>
      <c r="C6" s="23"/>
      <c r="D6" s="23"/>
      <c r="E6" s="8"/>
      <c r="F6" s="12" t="s">
        <v>45</v>
      </c>
      <c r="G6" s="12" t="s">
        <v>46</v>
      </c>
      <c r="H6" s="12" t="s">
        <v>46</v>
      </c>
      <c r="I6" s="12" t="s">
        <v>46</v>
      </c>
      <c r="J6" s="12" t="s">
        <v>46</v>
      </c>
      <c r="K6" s="12" t="s">
        <v>46</v>
      </c>
      <c r="L6" s="12" t="s">
        <v>46</v>
      </c>
      <c r="M6" s="12" t="s">
        <v>46</v>
      </c>
      <c r="N6" s="12" t="s">
        <v>46</v>
      </c>
      <c r="O6" s="12" t="s">
        <v>46</v>
      </c>
      <c r="P6" s="12" t="s">
        <v>46</v>
      </c>
      <c r="Q6" s="12" t="s">
        <v>46</v>
      </c>
      <c r="R6" s="12" t="s">
        <v>46</v>
      </c>
      <c r="S6" s="12" t="s">
        <v>46</v>
      </c>
      <c r="T6" s="12" t="s">
        <v>46</v>
      </c>
      <c r="U6" s="12" t="s">
        <v>46</v>
      </c>
      <c r="V6" s="12" t="s">
        <v>46</v>
      </c>
      <c r="W6" s="12" t="s">
        <v>46</v>
      </c>
      <c r="X6" s="12" t="s">
        <v>46</v>
      </c>
      <c r="Y6" s="12" t="s">
        <v>46</v>
      </c>
      <c r="Z6" s="12" t="s">
        <v>46</v>
      </c>
      <c r="AA6" s="12" t="s">
        <v>46</v>
      </c>
      <c r="AB6" s="12" t="s">
        <v>46</v>
      </c>
    </row>
    <row r="7" spans="1:30">
      <c r="A7" s="14" t="s">
        <v>47</v>
      </c>
      <c r="B7" s="15" t="s">
        <v>48</v>
      </c>
      <c r="C7" s="15" t="s">
        <v>49</v>
      </c>
      <c r="D7" s="15" t="s">
        <v>50</v>
      </c>
      <c r="E7" s="15" t="s">
        <v>51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>
        <v>2</v>
      </c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D7" s="7">
        <f t="shared" ref="AD7:AD19" si="0">IF(AND(ISERROR(B7),SUM(F7:AB7)&gt;0),1,IF(AND(B7="",SUM(F7:AB7)&gt;0),1,0))</f>
        <v>0</v>
      </c>
    </row>
    <row r="8" spans="1:30">
      <c r="A8" s="14" t="s">
        <v>52</v>
      </c>
      <c r="B8" s="15" t="s">
        <v>53</v>
      </c>
      <c r="C8" s="15" t="s">
        <v>49</v>
      </c>
      <c r="D8" s="15" t="s">
        <v>50</v>
      </c>
      <c r="E8" s="15" t="s">
        <v>51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>
        <v>31</v>
      </c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D8" s="7">
        <f t="shared" si="0"/>
        <v>0</v>
      </c>
    </row>
    <row r="9" spans="1:30">
      <c r="A9" s="14" t="s">
        <v>54</v>
      </c>
      <c r="B9" s="15" t="s">
        <v>55</v>
      </c>
      <c r="C9" s="15" t="s">
        <v>49</v>
      </c>
      <c r="D9" s="15" t="s">
        <v>50</v>
      </c>
      <c r="E9" s="15" t="s">
        <v>51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>
        <v>16.5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D9" s="7">
        <f t="shared" si="0"/>
        <v>0</v>
      </c>
    </row>
    <row r="10" spans="1:30">
      <c r="A10" s="14" t="s">
        <v>56</v>
      </c>
      <c r="B10" s="15" t="s">
        <v>57</v>
      </c>
      <c r="C10" s="15" t="s">
        <v>49</v>
      </c>
      <c r="D10" s="15" t="s">
        <v>50</v>
      </c>
      <c r="E10" s="15" t="s">
        <v>51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>
        <v>1</v>
      </c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D10" s="7">
        <f t="shared" si="0"/>
        <v>0</v>
      </c>
    </row>
    <row r="11" spans="1:30">
      <c r="A11" s="14" t="s">
        <v>58</v>
      </c>
      <c r="B11" s="15" t="s">
        <v>59</v>
      </c>
      <c r="C11" s="15" t="s">
        <v>49</v>
      </c>
      <c r="D11" s="15" t="s">
        <v>50</v>
      </c>
      <c r="E11" s="15" t="s">
        <v>51</v>
      </c>
      <c r="F11" s="16"/>
      <c r="G11" s="16">
        <v>59.741625684756649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>
        <v>125.98425196850397</v>
      </c>
      <c r="V11" s="16"/>
      <c r="W11" s="16"/>
      <c r="X11" s="16"/>
      <c r="Y11" s="16"/>
      <c r="Z11" s="16"/>
      <c r="AA11" s="16"/>
      <c r="AB11" s="16"/>
      <c r="AD11" s="7">
        <f t="shared" si="0"/>
        <v>0</v>
      </c>
    </row>
    <row r="12" spans="1:30">
      <c r="A12" s="14" t="s">
        <v>60</v>
      </c>
      <c r="B12" s="15" t="s">
        <v>61</v>
      </c>
      <c r="C12" s="15" t="s">
        <v>62</v>
      </c>
      <c r="D12" s="15" t="s">
        <v>63</v>
      </c>
      <c r="E12" s="15" t="s">
        <v>64</v>
      </c>
      <c r="F12" s="16">
        <v>10994.205333333333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D12" s="7">
        <f t="shared" si="0"/>
        <v>0</v>
      </c>
    </row>
    <row r="13" spans="1:30">
      <c r="A13" s="14" t="s">
        <v>65</v>
      </c>
      <c r="B13" s="15" t="s">
        <v>66</v>
      </c>
      <c r="C13" s="15" t="s">
        <v>67</v>
      </c>
      <c r="D13" s="15" t="s">
        <v>68</v>
      </c>
      <c r="E13" s="15" t="s">
        <v>64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>
        <v>44</v>
      </c>
      <c r="Z13" s="16"/>
      <c r="AA13" s="16">
        <v>50</v>
      </c>
      <c r="AB13" s="16"/>
      <c r="AD13" s="7">
        <f t="shared" si="0"/>
        <v>0</v>
      </c>
    </row>
    <row r="14" spans="1:30">
      <c r="A14" s="14" t="s">
        <v>69</v>
      </c>
      <c r="B14" s="15" t="s">
        <v>70</v>
      </c>
      <c r="C14" s="15" t="s">
        <v>67</v>
      </c>
      <c r="D14" s="15" t="s">
        <v>71</v>
      </c>
      <c r="E14" s="15" t="s">
        <v>64</v>
      </c>
      <c r="F14" s="16"/>
      <c r="G14" s="16">
        <v>386.24265847140043</v>
      </c>
      <c r="H14" s="16">
        <v>377.83827814516235</v>
      </c>
      <c r="I14" s="16">
        <v>1088.7370000000001</v>
      </c>
      <c r="J14" s="16">
        <v>223.03200000000001</v>
      </c>
      <c r="K14" s="16">
        <v>298.25900000000001</v>
      </c>
      <c r="L14" s="16"/>
      <c r="M14" s="16">
        <v>136.751</v>
      </c>
      <c r="N14" s="16">
        <v>149.87100000000001</v>
      </c>
      <c r="O14" s="16">
        <v>90.34</v>
      </c>
      <c r="P14" s="16"/>
      <c r="Q14" s="16">
        <v>199.5</v>
      </c>
      <c r="R14" s="16">
        <v>350</v>
      </c>
      <c r="S14" s="16">
        <v>50</v>
      </c>
      <c r="T14" s="16"/>
      <c r="U14" s="16">
        <v>894.4881889763783</v>
      </c>
      <c r="V14" s="16"/>
      <c r="W14" s="16"/>
      <c r="X14" s="16"/>
      <c r="Y14" s="16"/>
      <c r="Z14" s="16"/>
      <c r="AA14" s="16"/>
      <c r="AB14" s="16"/>
      <c r="AD14" s="7">
        <f t="shared" si="0"/>
        <v>0</v>
      </c>
    </row>
    <row r="15" spans="1:30">
      <c r="A15" s="14" t="s">
        <v>72</v>
      </c>
      <c r="B15" s="15" t="s">
        <v>73</v>
      </c>
      <c r="C15" s="15" t="s">
        <v>67</v>
      </c>
      <c r="D15" s="15" t="s">
        <v>68</v>
      </c>
      <c r="E15" s="15" t="s">
        <v>64</v>
      </c>
      <c r="F15" s="16"/>
      <c r="G15" s="16"/>
      <c r="H15" s="16"/>
      <c r="I15" s="16"/>
      <c r="J15" s="16"/>
      <c r="K15" s="16"/>
      <c r="L15" s="16"/>
      <c r="M15" s="16"/>
      <c r="N15" s="16"/>
      <c r="O15" s="16">
        <v>50</v>
      </c>
      <c r="P15" s="16"/>
      <c r="Q15" s="16"/>
      <c r="R15" s="16"/>
      <c r="S15" s="16"/>
      <c r="T15" s="16"/>
      <c r="U15" s="16">
        <v>11.998500187476569</v>
      </c>
      <c r="V15" s="16"/>
      <c r="W15" s="16"/>
      <c r="X15" s="16"/>
      <c r="Y15" s="16"/>
      <c r="Z15" s="16"/>
      <c r="AA15" s="16"/>
      <c r="AB15" s="16"/>
      <c r="AD15" s="7">
        <f t="shared" si="0"/>
        <v>0</v>
      </c>
    </row>
    <row r="16" spans="1:30">
      <c r="A16" s="14" t="s">
        <v>74</v>
      </c>
      <c r="B16" s="15" t="s">
        <v>75</v>
      </c>
      <c r="C16" s="15" t="s">
        <v>67</v>
      </c>
      <c r="D16" s="15" t="s">
        <v>71</v>
      </c>
      <c r="E16" s="15" t="s">
        <v>64</v>
      </c>
      <c r="F16" s="16"/>
      <c r="G16" s="16">
        <v>137.05976478805817</v>
      </c>
      <c r="H16" s="16">
        <v>54.532042097340558</v>
      </c>
      <c r="I16" s="16">
        <v>179.88499999999999</v>
      </c>
      <c r="J16" s="16">
        <v>83.75</v>
      </c>
      <c r="K16" s="16">
        <v>123.617</v>
      </c>
      <c r="L16" s="16"/>
      <c r="M16" s="16"/>
      <c r="N16" s="16">
        <v>50</v>
      </c>
      <c r="O16" s="16">
        <v>50</v>
      </c>
      <c r="P16" s="16"/>
      <c r="Q16" s="16">
        <v>11</v>
      </c>
      <c r="R16" s="16"/>
      <c r="S16" s="16"/>
      <c r="T16" s="16"/>
      <c r="U16" s="16">
        <v>114.58567679040124</v>
      </c>
      <c r="V16" s="16"/>
      <c r="W16" s="16"/>
      <c r="X16" s="16"/>
      <c r="Y16" s="16"/>
      <c r="Z16" s="16"/>
      <c r="AA16" s="16"/>
      <c r="AB16" s="16"/>
      <c r="AD16" s="7">
        <f t="shared" si="0"/>
        <v>0</v>
      </c>
    </row>
    <row r="17" spans="1:30">
      <c r="A17" s="14" t="s">
        <v>76</v>
      </c>
      <c r="B17" s="15" t="s">
        <v>77</v>
      </c>
      <c r="C17" s="15" t="s">
        <v>67</v>
      </c>
      <c r="D17" s="15" t="s">
        <v>71</v>
      </c>
      <c r="E17" s="15" t="s">
        <v>64</v>
      </c>
      <c r="F17" s="16"/>
      <c r="G17" s="16">
        <v>144.24217440865178</v>
      </c>
      <c r="H17" s="16">
        <v>128.00390613520514</v>
      </c>
      <c r="I17" s="16">
        <v>964.85599999999999</v>
      </c>
      <c r="J17" s="16"/>
      <c r="K17" s="16">
        <v>201.095</v>
      </c>
      <c r="L17" s="16"/>
      <c r="M17" s="16">
        <v>43.8</v>
      </c>
      <c r="N17" s="16"/>
      <c r="O17" s="16"/>
      <c r="P17" s="16"/>
      <c r="Q17" s="16">
        <v>95.5</v>
      </c>
      <c r="R17" s="16"/>
      <c r="S17" s="16"/>
      <c r="T17" s="16"/>
      <c r="U17" s="16">
        <v>310.4611923509562</v>
      </c>
      <c r="V17" s="16"/>
      <c r="W17" s="16"/>
      <c r="X17" s="16"/>
      <c r="Y17" s="16"/>
      <c r="Z17" s="16"/>
      <c r="AA17" s="16"/>
      <c r="AB17" s="16"/>
      <c r="AD17" s="7">
        <f t="shared" si="0"/>
        <v>0</v>
      </c>
    </row>
    <row r="18" spans="1:30">
      <c r="A18" s="14" t="s">
        <v>78</v>
      </c>
      <c r="B18" s="15" t="s">
        <v>79</v>
      </c>
      <c r="C18" s="15" t="s">
        <v>67</v>
      </c>
      <c r="D18" s="15" t="s">
        <v>71</v>
      </c>
      <c r="E18" s="15" t="s">
        <v>64</v>
      </c>
      <c r="F18" s="16"/>
      <c r="G18" s="16">
        <v>92.772001472516038</v>
      </c>
      <c r="H18" s="16">
        <v>35.364759088541682</v>
      </c>
      <c r="I18" s="16">
        <v>379.97199999999998</v>
      </c>
      <c r="J18" s="16"/>
      <c r="K18" s="16"/>
      <c r="L18" s="16"/>
      <c r="M18" s="16"/>
      <c r="N18" s="16">
        <v>50</v>
      </c>
      <c r="O18" s="16">
        <v>38.201999999999998</v>
      </c>
      <c r="P18" s="16"/>
      <c r="Q18" s="16">
        <v>3</v>
      </c>
      <c r="R18" s="16"/>
      <c r="S18" s="16"/>
      <c r="T18" s="16"/>
      <c r="U18" s="16">
        <v>243.56955380577435</v>
      </c>
      <c r="V18" s="16"/>
      <c r="W18" s="16"/>
      <c r="X18" s="16"/>
      <c r="Y18" s="16"/>
      <c r="Z18" s="16"/>
      <c r="AA18" s="16"/>
      <c r="AB18" s="16"/>
      <c r="AD18" s="7">
        <f t="shared" si="0"/>
        <v>0</v>
      </c>
    </row>
    <row r="19" spans="1:30">
      <c r="A19" s="14" t="s">
        <v>80</v>
      </c>
      <c r="B19" s="15" t="s">
        <v>81</v>
      </c>
      <c r="C19" s="15" t="s">
        <v>67</v>
      </c>
      <c r="D19" s="15" t="s">
        <v>82</v>
      </c>
      <c r="E19" s="15" t="s">
        <v>64</v>
      </c>
      <c r="F19" s="16"/>
      <c r="G19" s="16"/>
      <c r="H19" s="16">
        <v>36.867055588894956</v>
      </c>
      <c r="I19" s="16"/>
      <c r="J19" s="16">
        <v>786.00699999999995</v>
      </c>
      <c r="K19" s="16"/>
      <c r="L19" s="16"/>
      <c r="M19" s="16">
        <v>238.512</v>
      </c>
      <c r="N19" s="16"/>
      <c r="O19" s="16">
        <v>46.673999999999999</v>
      </c>
      <c r="P19" s="16"/>
      <c r="Q19" s="16">
        <v>14</v>
      </c>
      <c r="R19" s="16"/>
      <c r="S19" s="16"/>
      <c r="T19" s="16"/>
      <c r="U19" s="16">
        <v>251.06861642294717</v>
      </c>
      <c r="V19" s="16"/>
      <c r="W19" s="16"/>
      <c r="X19" s="16"/>
      <c r="Y19" s="16"/>
      <c r="Z19" s="16"/>
      <c r="AA19" s="16"/>
      <c r="AB19" s="16"/>
      <c r="AD19" s="7">
        <f t="shared" si="0"/>
        <v>0</v>
      </c>
    </row>
    <row r="20" spans="1:30">
      <c r="A20" s="14" t="s">
        <v>83</v>
      </c>
      <c r="B20" s="15" t="s">
        <v>84</v>
      </c>
      <c r="C20" s="15" t="s">
        <v>67</v>
      </c>
      <c r="D20" s="15" t="s">
        <v>85</v>
      </c>
      <c r="E20" s="15" t="s">
        <v>64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>
        <v>2</v>
      </c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D20" s="7"/>
    </row>
    <row r="21" spans="1:30">
      <c r="A21" s="14" t="s">
        <v>86</v>
      </c>
      <c r="B21" s="15" t="s">
        <v>87</v>
      </c>
      <c r="C21" s="15" t="s">
        <v>67</v>
      </c>
      <c r="D21" s="15" t="s">
        <v>85</v>
      </c>
      <c r="E21" s="15" t="s">
        <v>64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>
        <v>1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D21" s="7"/>
    </row>
    <row r="22" spans="1:30">
      <c r="A22" s="14" t="s">
        <v>88</v>
      </c>
      <c r="B22" s="15" t="s">
        <v>89</v>
      </c>
      <c r="C22" s="15" t="s">
        <v>62</v>
      </c>
      <c r="D22" s="15" t="s">
        <v>63</v>
      </c>
      <c r="E22" s="15" t="s">
        <v>64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>
        <v>1</v>
      </c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D22" s="7"/>
    </row>
    <row r="23" spans="1:30">
      <c r="A23" s="14" t="s">
        <v>90</v>
      </c>
      <c r="B23" s="15" t="s">
        <v>91</v>
      </c>
      <c r="C23" s="15" t="s">
        <v>67</v>
      </c>
      <c r="D23" s="15" t="s">
        <v>68</v>
      </c>
      <c r="E23" s="15" t="s">
        <v>64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>
        <v>23.997000374953139</v>
      </c>
      <c r="V23" s="16"/>
      <c r="W23" s="16"/>
      <c r="X23" s="16"/>
      <c r="Y23" s="16"/>
      <c r="Z23" s="16"/>
      <c r="AA23" s="16"/>
      <c r="AB23" s="16"/>
      <c r="AD23" s="7"/>
    </row>
    <row r="24" spans="1:30">
      <c r="A24" s="14" t="s">
        <v>92</v>
      </c>
      <c r="B24" s="15" t="s">
        <v>93</v>
      </c>
      <c r="C24" s="15" t="s">
        <v>67</v>
      </c>
      <c r="D24" s="15" t="s">
        <v>68</v>
      </c>
      <c r="E24" s="15" t="s">
        <v>64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>
        <v>5.9992500937382847</v>
      </c>
      <c r="V24" s="16"/>
      <c r="W24" s="16"/>
      <c r="X24" s="16"/>
      <c r="Y24" s="16"/>
      <c r="Z24" s="16"/>
      <c r="AA24" s="16"/>
      <c r="AB24" s="16"/>
      <c r="AD24" s="7"/>
    </row>
    <row r="25" spans="1:30">
      <c r="A25" s="14" t="s">
        <v>94</v>
      </c>
      <c r="B25" s="15" t="s">
        <v>95</v>
      </c>
      <c r="C25" s="15" t="s">
        <v>67</v>
      </c>
      <c r="D25" s="15" t="s">
        <v>68</v>
      </c>
      <c r="E25" s="15" t="s">
        <v>64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>
        <v>53.99325084364456</v>
      </c>
      <c r="V25" s="16"/>
      <c r="W25" s="16"/>
      <c r="X25" s="16"/>
      <c r="Y25" s="16"/>
      <c r="Z25" s="16"/>
      <c r="AA25" s="16"/>
      <c r="AB25" s="16"/>
      <c r="AD25" s="7"/>
    </row>
    <row r="26" spans="1:30">
      <c r="A26" s="14" t="s">
        <v>96</v>
      </c>
      <c r="B26" s="15" t="s">
        <v>97</v>
      </c>
      <c r="C26" s="15" t="s">
        <v>62</v>
      </c>
      <c r="D26" s="15" t="s">
        <v>98</v>
      </c>
      <c r="E26" s="15" t="s">
        <v>64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>
        <v>31.196100487439079</v>
      </c>
      <c r="V26" s="16"/>
      <c r="W26" s="16"/>
      <c r="X26" s="16"/>
      <c r="Y26" s="16"/>
      <c r="Z26" s="16"/>
      <c r="AA26" s="16"/>
      <c r="AB26" s="16"/>
      <c r="AD26" s="7"/>
    </row>
    <row r="27" spans="1:30">
      <c r="A27" s="17" t="s">
        <v>99</v>
      </c>
      <c r="B27" s="15" t="s">
        <v>100</v>
      </c>
      <c r="C27" s="15" t="s">
        <v>62</v>
      </c>
      <c r="D27" s="15" t="s">
        <v>63</v>
      </c>
      <c r="E27" s="15" t="s">
        <v>64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>
        <v>5.9992500937382847</v>
      </c>
      <c r="V27" s="16"/>
      <c r="W27" s="16"/>
      <c r="X27" s="16"/>
      <c r="Y27" s="16"/>
      <c r="Z27" s="16"/>
      <c r="AA27" s="16"/>
      <c r="AB27" s="16"/>
      <c r="AD27" s="7"/>
    </row>
    <row r="28" spans="1:30">
      <c r="A28" s="17" t="s">
        <v>101</v>
      </c>
      <c r="B28" s="15" t="s">
        <v>102</v>
      </c>
      <c r="C28" s="15" t="s">
        <v>67</v>
      </c>
      <c r="D28" s="15" t="s">
        <v>85</v>
      </c>
      <c r="E28" s="15" t="s">
        <v>64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>
        <v>17.997750281214852</v>
      </c>
      <c r="V28" s="16"/>
      <c r="W28" s="16"/>
      <c r="X28" s="16"/>
      <c r="Y28" s="16"/>
      <c r="Z28" s="16"/>
      <c r="AA28" s="16"/>
      <c r="AB28" s="16"/>
      <c r="AD28" s="7"/>
    </row>
    <row r="29" spans="1:30">
      <c r="A29" s="17" t="s">
        <v>103</v>
      </c>
      <c r="B29" s="15" t="s">
        <v>104</v>
      </c>
      <c r="C29" s="15" t="s">
        <v>67</v>
      </c>
      <c r="D29" s="15" t="s">
        <v>68</v>
      </c>
      <c r="E29" s="15" t="s">
        <v>64</v>
      </c>
      <c r="F29" s="16"/>
      <c r="G29" s="16"/>
      <c r="H29" s="16">
        <v>20.088295656495845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>
        <v>47.994000749906277</v>
      </c>
      <c r="V29" s="16"/>
      <c r="W29" s="16"/>
      <c r="X29" s="16"/>
      <c r="Y29" s="16"/>
      <c r="Z29" s="16"/>
      <c r="AA29" s="16"/>
      <c r="AB29" s="16"/>
      <c r="AD29" s="7"/>
    </row>
    <row r="30" spans="1:30">
      <c r="A30" s="17" t="s">
        <v>105</v>
      </c>
      <c r="B30" s="15" t="s">
        <v>106</v>
      </c>
      <c r="C30" s="15" t="s">
        <v>67</v>
      </c>
      <c r="D30" s="15" t="s">
        <v>68</v>
      </c>
      <c r="E30" s="15" t="s">
        <v>64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>
        <v>11.998500187476569</v>
      </c>
      <c r="V30" s="16"/>
      <c r="W30" s="16"/>
      <c r="X30" s="16"/>
      <c r="Y30" s="16"/>
      <c r="Z30" s="16"/>
      <c r="AA30" s="16"/>
      <c r="AB30" s="16"/>
      <c r="AD30" s="7"/>
    </row>
    <row r="31" spans="1:30">
      <c r="A31" s="17" t="s">
        <v>107</v>
      </c>
      <c r="B31" s="15" t="s">
        <v>108</v>
      </c>
      <c r="C31" s="15" t="s">
        <v>67</v>
      </c>
      <c r="D31" s="15" t="s">
        <v>68</v>
      </c>
      <c r="E31" s="15" t="s">
        <v>64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>
        <v>5.9992500937382847</v>
      </c>
      <c r="V31" s="16"/>
      <c r="W31" s="16"/>
      <c r="X31" s="16"/>
      <c r="Y31" s="16"/>
      <c r="Z31" s="16"/>
      <c r="AA31" s="16"/>
      <c r="AB31" s="16"/>
      <c r="AD31" s="7"/>
    </row>
    <row r="32" spans="1:30">
      <c r="A32" s="17" t="s">
        <v>109</v>
      </c>
      <c r="B32" s="15" t="s">
        <v>110</v>
      </c>
      <c r="C32" s="15" t="s">
        <v>67</v>
      </c>
      <c r="D32" s="15" t="s">
        <v>85</v>
      </c>
      <c r="E32" s="15" t="s">
        <v>64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>
        <v>5.9992500937382847</v>
      </c>
      <c r="V32" s="16"/>
      <c r="W32" s="16"/>
      <c r="X32" s="16"/>
      <c r="Y32" s="16"/>
      <c r="Z32" s="16"/>
      <c r="AA32" s="16"/>
      <c r="AB32" s="16"/>
      <c r="AD32" s="7"/>
    </row>
    <row r="33" spans="1:30">
      <c r="A33" s="17" t="s">
        <v>111</v>
      </c>
      <c r="B33" s="15" t="s">
        <v>112</v>
      </c>
      <c r="C33" s="15" t="s">
        <v>62</v>
      </c>
      <c r="D33" s="15" t="s">
        <v>63</v>
      </c>
      <c r="E33" s="15" t="s">
        <v>64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>
        <v>8.9988751406074261</v>
      </c>
      <c r="V33" s="16"/>
      <c r="W33" s="16"/>
      <c r="X33" s="16"/>
      <c r="Y33" s="16"/>
      <c r="Z33" s="16"/>
      <c r="AA33" s="16"/>
      <c r="AB33" s="16"/>
      <c r="AD33" s="7"/>
    </row>
    <row r="34" spans="1:30">
      <c r="A34" s="17" t="s">
        <v>113</v>
      </c>
      <c r="B34" s="15" t="s">
        <v>114</v>
      </c>
      <c r="C34" s="15" t="s">
        <v>67</v>
      </c>
      <c r="D34" s="15" t="s">
        <v>68</v>
      </c>
      <c r="E34" s="15" t="s">
        <v>64</v>
      </c>
      <c r="F34" s="16"/>
      <c r="G34" s="16"/>
      <c r="H34" s="16">
        <v>83.949798870020743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D34" s="7"/>
    </row>
    <row r="35" spans="1:30">
      <c r="A35" s="17" t="s">
        <v>115</v>
      </c>
      <c r="B35" s="15" t="s">
        <v>116</v>
      </c>
      <c r="C35" s="15" t="s">
        <v>62</v>
      </c>
      <c r="D35" s="15" t="s">
        <v>63</v>
      </c>
      <c r="E35" s="15" t="s">
        <v>64</v>
      </c>
      <c r="F35" s="16"/>
      <c r="G35" s="16"/>
      <c r="H35" s="16">
        <v>39.930753787572051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D35" s="7"/>
    </row>
    <row r="36" spans="1:30">
      <c r="A36" s="14" t="s">
        <v>117</v>
      </c>
      <c r="B36" s="15" t="s">
        <v>118</v>
      </c>
      <c r="C36" s="15" t="s">
        <v>67</v>
      </c>
      <c r="D36" s="15" t="s">
        <v>82</v>
      </c>
      <c r="E36" s="15" t="s">
        <v>64</v>
      </c>
      <c r="F36" s="16"/>
      <c r="G36" s="16"/>
      <c r="H36" s="16"/>
      <c r="I36" s="16"/>
      <c r="J36" s="16">
        <v>86.418999999999997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>
        <v>70.791151106111755</v>
      </c>
      <c r="V36" s="16"/>
      <c r="W36" s="16"/>
      <c r="X36" s="16"/>
      <c r="Y36" s="16"/>
      <c r="Z36" s="16"/>
      <c r="AA36" s="16"/>
      <c r="AB36" s="16"/>
      <c r="AD36" s="7">
        <f t="shared" ref="AD36:AD99" si="1">IF(AND(ISERROR(B36),SUM(F36:AB36)&gt;0),1,IF(AND(B36="",SUM(F36:AB36)&gt;0),1,0))</f>
        <v>0</v>
      </c>
    </row>
    <row r="37" spans="1:30">
      <c r="A37" s="14" t="s">
        <v>119</v>
      </c>
      <c r="B37" s="15" t="s">
        <v>120</v>
      </c>
      <c r="C37" s="15" t="s">
        <v>67</v>
      </c>
      <c r="D37" s="15" t="s">
        <v>71</v>
      </c>
      <c r="E37" s="15" t="s">
        <v>121</v>
      </c>
      <c r="F37" s="16"/>
      <c r="G37" s="16">
        <v>130.06338369423693</v>
      </c>
      <c r="H37" s="16">
        <v>44.58214584292125</v>
      </c>
      <c r="I37" s="16">
        <v>297.96499999999997</v>
      </c>
      <c r="J37" s="16"/>
      <c r="K37" s="16">
        <v>203.44300000000001</v>
      </c>
      <c r="L37" s="16"/>
      <c r="M37" s="16"/>
      <c r="N37" s="16">
        <v>50</v>
      </c>
      <c r="O37" s="16"/>
      <c r="P37" s="16"/>
      <c r="Q37" s="16">
        <v>76</v>
      </c>
      <c r="R37" s="16">
        <v>21.248000000000001</v>
      </c>
      <c r="S37" s="16">
        <v>50</v>
      </c>
      <c r="T37" s="16"/>
      <c r="U37" s="16">
        <v>255.56805399325091</v>
      </c>
      <c r="V37" s="16"/>
      <c r="W37" s="16"/>
      <c r="X37" s="16"/>
      <c r="Y37" s="16"/>
      <c r="Z37" s="16"/>
      <c r="AA37" s="16"/>
      <c r="AB37" s="16"/>
      <c r="AD37" s="7">
        <f t="shared" si="1"/>
        <v>0</v>
      </c>
    </row>
    <row r="38" spans="1:30">
      <c r="A38" s="14" t="s">
        <v>122</v>
      </c>
      <c r="B38" s="15" t="s">
        <v>123</v>
      </c>
      <c r="C38" s="15" t="s">
        <v>67</v>
      </c>
      <c r="D38" s="15" t="s">
        <v>71</v>
      </c>
      <c r="E38" s="15" t="s">
        <v>121</v>
      </c>
      <c r="F38" s="16"/>
      <c r="G38" s="16">
        <v>104.22338176030568</v>
      </c>
      <c r="H38" s="16">
        <v>43.678311710515629</v>
      </c>
      <c r="I38" s="16">
        <v>129.726</v>
      </c>
      <c r="J38" s="16"/>
      <c r="K38" s="16">
        <v>264.33199999999999</v>
      </c>
      <c r="L38" s="16"/>
      <c r="M38" s="16">
        <v>12.565</v>
      </c>
      <c r="N38" s="16"/>
      <c r="O38" s="16"/>
      <c r="P38" s="16"/>
      <c r="Q38" s="16">
        <v>43.5</v>
      </c>
      <c r="R38" s="16"/>
      <c r="S38" s="16"/>
      <c r="T38" s="16"/>
      <c r="U38" s="16">
        <v>167.97900262467198</v>
      </c>
      <c r="V38" s="16"/>
      <c r="W38" s="16"/>
      <c r="X38" s="16"/>
      <c r="Y38" s="16"/>
      <c r="Z38" s="16"/>
      <c r="AA38" s="16"/>
      <c r="AB38" s="16"/>
      <c r="AD38" s="7">
        <f t="shared" si="1"/>
        <v>0</v>
      </c>
    </row>
    <row r="39" spans="1:30">
      <c r="A39" s="14" t="s">
        <v>124</v>
      </c>
      <c r="B39" s="15" t="s">
        <v>125</v>
      </c>
      <c r="C39" s="15" t="s">
        <v>67</v>
      </c>
      <c r="D39" s="15" t="s">
        <v>82</v>
      </c>
      <c r="E39" s="15" t="s">
        <v>121</v>
      </c>
      <c r="F39" s="16"/>
      <c r="G39" s="16"/>
      <c r="H39" s="16"/>
      <c r="I39" s="16"/>
      <c r="J39" s="16">
        <v>50</v>
      </c>
      <c r="K39" s="16"/>
      <c r="L39" s="16"/>
      <c r="M39" s="16"/>
      <c r="N39" s="16"/>
      <c r="O39" s="16"/>
      <c r="P39" s="16"/>
      <c r="Q39" s="16">
        <v>1</v>
      </c>
      <c r="R39" s="16"/>
      <c r="S39" s="16"/>
      <c r="T39" s="16"/>
      <c r="U39" s="16">
        <v>177.57780277465321</v>
      </c>
      <c r="V39" s="16"/>
      <c r="W39" s="16"/>
      <c r="X39" s="16"/>
      <c r="Y39" s="16"/>
      <c r="Z39" s="16"/>
      <c r="AA39" s="16"/>
      <c r="AB39" s="16"/>
      <c r="AD39" s="7">
        <f t="shared" si="1"/>
        <v>0</v>
      </c>
    </row>
    <row r="40" spans="1:30">
      <c r="A40" s="14" t="s">
        <v>126</v>
      </c>
      <c r="B40" s="15" t="s">
        <v>127</v>
      </c>
      <c r="C40" s="15" t="s">
        <v>67</v>
      </c>
      <c r="D40" s="15" t="s">
        <v>68</v>
      </c>
      <c r="E40" s="15" t="s">
        <v>121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>
        <v>17.997750281214852</v>
      </c>
      <c r="V40" s="16"/>
      <c r="W40" s="16"/>
      <c r="X40" s="16"/>
      <c r="Y40" s="16"/>
      <c r="Z40" s="16"/>
      <c r="AA40" s="16"/>
      <c r="AB40" s="16"/>
      <c r="AD40" s="7">
        <f t="shared" si="1"/>
        <v>0</v>
      </c>
    </row>
    <row r="41" spans="1:30">
      <c r="A41" s="14" t="s">
        <v>128</v>
      </c>
      <c r="B41" s="15" t="s">
        <v>129</v>
      </c>
      <c r="C41" s="15" t="s">
        <v>67</v>
      </c>
      <c r="D41" s="15" t="s">
        <v>68</v>
      </c>
      <c r="E41" s="15" t="s">
        <v>121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>
        <v>11.998500187476569</v>
      </c>
      <c r="V41" s="16"/>
      <c r="W41" s="16"/>
      <c r="X41" s="16"/>
      <c r="Y41" s="16"/>
      <c r="Z41" s="16"/>
      <c r="AA41" s="16"/>
      <c r="AB41" s="16"/>
      <c r="AD41" s="7">
        <f t="shared" si="1"/>
        <v>0</v>
      </c>
    </row>
    <row r="42" spans="1:30">
      <c r="A42" s="14" t="s">
        <v>130</v>
      </c>
      <c r="B42" s="15" t="s">
        <v>131</v>
      </c>
      <c r="C42" s="15" t="s">
        <v>67</v>
      </c>
      <c r="D42" s="15" t="s">
        <v>68</v>
      </c>
      <c r="E42" s="15" t="s">
        <v>121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>
        <v>47.994000749906277</v>
      </c>
      <c r="V42" s="16"/>
      <c r="W42" s="16"/>
      <c r="X42" s="16"/>
      <c r="Y42" s="16"/>
      <c r="Z42" s="16"/>
      <c r="AA42" s="16"/>
      <c r="AB42" s="16"/>
      <c r="AD42" s="7">
        <f t="shared" si="1"/>
        <v>0</v>
      </c>
    </row>
    <row r="43" spans="1:30">
      <c r="A43" s="14" t="s">
        <v>132</v>
      </c>
      <c r="B43" s="15" t="s">
        <v>133</v>
      </c>
      <c r="C43" s="15" t="s">
        <v>67</v>
      </c>
      <c r="D43" s="15" t="s">
        <v>71</v>
      </c>
      <c r="E43" s="15" t="s">
        <v>134</v>
      </c>
      <c r="F43" s="16"/>
      <c r="G43" s="16">
        <v>109.61466765667186</v>
      </c>
      <c r="H43" s="16"/>
      <c r="I43" s="16">
        <v>50</v>
      </c>
      <c r="J43" s="16">
        <v>100</v>
      </c>
      <c r="K43" s="16">
        <v>116.07899999999999</v>
      </c>
      <c r="L43" s="16"/>
      <c r="M43" s="16"/>
      <c r="N43" s="16">
        <v>94.430999999999997</v>
      </c>
      <c r="O43" s="16">
        <v>91.67</v>
      </c>
      <c r="P43" s="16"/>
      <c r="Q43" s="16">
        <v>44</v>
      </c>
      <c r="R43" s="16"/>
      <c r="S43" s="16"/>
      <c r="T43" s="16"/>
      <c r="U43" s="16">
        <v>412.74840644919396</v>
      </c>
      <c r="V43" s="16"/>
      <c r="W43" s="16"/>
      <c r="X43" s="16"/>
      <c r="Y43" s="16"/>
      <c r="Z43" s="16"/>
      <c r="AA43" s="16"/>
      <c r="AB43" s="16"/>
      <c r="AD43" s="7">
        <f t="shared" si="1"/>
        <v>0</v>
      </c>
    </row>
    <row r="44" spans="1:30">
      <c r="A44" s="14" t="s">
        <v>135</v>
      </c>
      <c r="B44" s="15" t="s">
        <v>136</v>
      </c>
      <c r="C44" s="15" t="s">
        <v>67</v>
      </c>
      <c r="D44" s="15" t="s">
        <v>71</v>
      </c>
      <c r="E44" s="15" t="s">
        <v>134</v>
      </c>
      <c r="F44" s="16"/>
      <c r="G44" s="16">
        <v>156.68483623708275</v>
      </c>
      <c r="H44" s="16">
        <v>73.459650599171951</v>
      </c>
      <c r="I44" s="16">
        <v>521.66099999999994</v>
      </c>
      <c r="J44" s="16"/>
      <c r="K44" s="16"/>
      <c r="L44" s="16"/>
      <c r="M44" s="16">
        <v>46.48</v>
      </c>
      <c r="N44" s="16">
        <v>155.81100000000001</v>
      </c>
      <c r="O44" s="16"/>
      <c r="P44" s="16"/>
      <c r="Q44" s="16">
        <v>70</v>
      </c>
      <c r="R44" s="16"/>
      <c r="S44" s="16"/>
      <c r="T44" s="16"/>
      <c r="U44" s="16">
        <v>400.7499062617174</v>
      </c>
      <c r="V44" s="16"/>
      <c r="W44" s="16"/>
      <c r="X44" s="16"/>
      <c r="Y44" s="16"/>
      <c r="Z44" s="16"/>
      <c r="AA44" s="16"/>
      <c r="AB44" s="16"/>
      <c r="AD44" s="7">
        <f t="shared" si="1"/>
        <v>0</v>
      </c>
    </row>
    <row r="45" spans="1:30">
      <c r="A45" s="14" t="s">
        <v>137</v>
      </c>
      <c r="B45" s="15" t="s">
        <v>138</v>
      </c>
      <c r="C45" s="15" t="s">
        <v>67</v>
      </c>
      <c r="D45" s="15" t="s">
        <v>82</v>
      </c>
      <c r="E45" s="15" t="s">
        <v>134</v>
      </c>
      <c r="F45" s="16"/>
      <c r="G45" s="16"/>
      <c r="H45" s="16"/>
      <c r="I45" s="16"/>
      <c r="J45" s="16">
        <v>118.935</v>
      </c>
      <c r="K45" s="16"/>
      <c r="L45" s="16"/>
      <c r="M45" s="16"/>
      <c r="N45" s="16"/>
      <c r="O45" s="16"/>
      <c r="P45" s="16"/>
      <c r="Q45" s="16"/>
      <c r="R45" s="16"/>
      <c r="S45" s="16"/>
      <c r="T45" s="16">
        <v>189.95400000000001</v>
      </c>
      <c r="U45" s="16">
        <v>93.588301462317233</v>
      </c>
      <c r="V45" s="16"/>
      <c r="W45" s="16"/>
      <c r="X45" s="16"/>
      <c r="Y45" s="16"/>
      <c r="Z45" s="16"/>
      <c r="AA45" s="16"/>
      <c r="AB45" s="16"/>
      <c r="AD45" s="7">
        <f t="shared" si="1"/>
        <v>0</v>
      </c>
    </row>
    <row r="46" spans="1:30">
      <c r="A46" s="14" t="s">
        <v>139</v>
      </c>
      <c r="B46" s="15" t="s">
        <v>140</v>
      </c>
      <c r="C46" s="15" t="s">
        <v>67</v>
      </c>
      <c r="D46" s="15" t="s">
        <v>68</v>
      </c>
      <c r="E46" s="15" t="s">
        <v>134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>
        <v>1</v>
      </c>
      <c r="Z46" s="16"/>
      <c r="AA46" s="16"/>
      <c r="AB46" s="16"/>
      <c r="AD46" s="7">
        <f t="shared" si="1"/>
        <v>0</v>
      </c>
    </row>
    <row r="47" spans="1:30">
      <c r="A47" s="14" t="s">
        <v>141</v>
      </c>
      <c r="B47" s="15" t="s">
        <v>142</v>
      </c>
      <c r="C47" s="15" t="s">
        <v>67</v>
      </c>
      <c r="D47" s="15" t="s">
        <v>68</v>
      </c>
      <c r="E47" s="15" t="s">
        <v>134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>
        <v>1</v>
      </c>
      <c r="R47" s="16"/>
      <c r="S47" s="16"/>
      <c r="T47" s="16"/>
      <c r="U47" s="16">
        <v>5.9992500937382847</v>
      </c>
      <c r="V47" s="16"/>
      <c r="W47" s="16"/>
      <c r="X47" s="16"/>
      <c r="Y47" s="16"/>
      <c r="Z47" s="16"/>
      <c r="AA47" s="16"/>
      <c r="AB47" s="16"/>
      <c r="AD47" s="7">
        <f t="shared" si="1"/>
        <v>0</v>
      </c>
    </row>
    <row r="48" spans="1:30">
      <c r="A48" s="14" t="s">
        <v>143</v>
      </c>
      <c r="B48" s="15" t="s">
        <v>144</v>
      </c>
      <c r="C48" s="15" t="s">
        <v>67</v>
      </c>
      <c r="D48" s="15" t="s">
        <v>68</v>
      </c>
      <c r="E48" s="15" t="s">
        <v>134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>
        <v>1</v>
      </c>
      <c r="R48" s="16"/>
      <c r="S48" s="16"/>
      <c r="T48" s="16"/>
      <c r="U48" s="16">
        <v>31.196100487439079</v>
      </c>
      <c r="V48" s="16"/>
      <c r="W48" s="16"/>
      <c r="X48" s="16"/>
      <c r="Y48" s="16"/>
      <c r="Z48" s="16"/>
      <c r="AA48" s="16"/>
      <c r="AB48" s="16"/>
      <c r="AD48" s="7">
        <f t="shared" si="1"/>
        <v>0</v>
      </c>
    </row>
    <row r="49" spans="1:30">
      <c r="A49" s="14" t="s">
        <v>145</v>
      </c>
      <c r="B49" s="15" t="s">
        <v>146</v>
      </c>
      <c r="C49" s="15" t="s">
        <v>67</v>
      </c>
      <c r="D49" s="15" t="s">
        <v>68</v>
      </c>
      <c r="E49" s="15" t="s">
        <v>134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>
        <v>1</v>
      </c>
      <c r="R49" s="16"/>
      <c r="S49" s="16"/>
      <c r="T49" s="16"/>
      <c r="U49" s="16">
        <v>11.998500187476569</v>
      </c>
      <c r="V49" s="16"/>
      <c r="W49" s="16"/>
      <c r="X49" s="16"/>
      <c r="Y49" s="16"/>
      <c r="Z49" s="16"/>
      <c r="AA49" s="16"/>
      <c r="AB49" s="16"/>
      <c r="AD49" s="7">
        <f t="shared" si="1"/>
        <v>0</v>
      </c>
    </row>
    <row r="50" spans="1:30">
      <c r="A50" s="14" t="s">
        <v>147</v>
      </c>
      <c r="B50" s="15" t="s">
        <v>148</v>
      </c>
      <c r="C50" s="15" t="s">
        <v>67</v>
      </c>
      <c r="D50" s="15" t="s">
        <v>68</v>
      </c>
      <c r="E50" s="15" t="s">
        <v>134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>
        <v>5.9992500937382847</v>
      </c>
      <c r="V50" s="16"/>
      <c r="W50" s="16"/>
      <c r="X50" s="16"/>
      <c r="Y50" s="16"/>
      <c r="Z50" s="16"/>
      <c r="AA50" s="16"/>
      <c r="AB50" s="16"/>
      <c r="AD50" s="7">
        <f t="shared" si="1"/>
        <v>0</v>
      </c>
    </row>
    <row r="51" spans="1:30">
      <c r="A51" s="14" t="s">
        <v>149</v>
      </c>
      <c r="B51" s="15" t="s">
        <v>150</v>
      </c>
      <c r="C51" s="15" t="s">
        <v>62</v>
      </c>
      <c r="D51" s="15" t="s">
        <v>63</v>
      </c>
      <c r="E51" s="15" t="s">
        <v>134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>
        <v>55.193100862392214</v>
      </c>
      <c r="V51" s="16"/>
      <c r="W51" s="16"/>
      <c r="X51" s="16"/>
      <c r="Y51" s="16"/>
      <c r="Z51" s="16"/>
      <c r="AA51" s="16"/>
      <c r="AB51" s="16"/>
      <c r="AD51" s="7">
        <f t="shared" si="1"/>
        <v>0</v>
      </c>
    </row>
    <row r="52" spans="1:30">
      <c r="A52" s="14" t="s">
        <v>151</v>
      </c>
      <c r="B52" s="15" t="s">
        <v>152</v>
      </c>
      <c r="C52" s="15" t="s">
        <v>67</v>
      </c>
      <c r="D52" s="15" t="s">
        <v>85</v>
      </c>
      <c r="E52" s="15" t="s">
        <v>134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>
        <v>5.9992500937382847</v>
      </c>
      <c r="X52" s="16"/>
      <c r="Y52" s="16"/>
      <c r="Z52" s="16"/>
      <c r="AA52" s="16"/>
      <c r="AB52" s="16"/>
      <c r="AD52" s="7">
        <f t="shared" si="1"/>
        <v>0</v>
      </c>
    </row>
    <row r="53" spans="1:30">
      <c r="A53" s="14" t="s">
        <v>153</v>
      </c>
      <c r="B53" s="15" t="s">
        <v>154</v>
      </c>
      <c r="C53" s="15" t="s">
        <v>67</v>
      </c>
      <c r="D53" s="15" t="s">
        <v>68</v>
      </c>
      <c r="E53" s="15" t="s">
        <v>134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>
        <v>5.9992500937382847</v>
      </c>
      <c r="V53" s="16"/>
      <c r="W53" s="16"/>
      <c r="X53" s="16"/>
      <c r="Y53" s="16"/>
      <c r="Z53" s="16"/>
      <c r="AA53" s="16"/>
      <c r="AB53" s="16"/>
      <c r="AD53" s="7">
        <f t="shared" si="1"/>
        <v>0</v>
      </c>
    </row>
    <row r="54" spans="1:30">
      <c r="A54" s="14" t="s">
        <v>155</v>
      </c>
      <c r="B54" s="15" t="s">
        <v>156</v>
      </c>
      <c r="C54" s="15" t="s">
        <v>67</v>
      </c>
      <c r="D54" s="15" t="s">
        <v>85</v>
      </c>
      <c r="E54" s="15" t="s">
        <v>134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>
        <v>7.1991001124859411</v>
      </c>
      <c r="X54" s="16"/>
      <c r="Y54" s="16"/>
      <c r="Z54" s="16"/>
      <c r="AA54" s="16"/>
      <c r="AB54" s="16"/>
      <c r="AD54" s="7">
        <f t="shared" si="1"/>
        <v>0</v>
      </c>
    </row>
    <row r="55" spans="1:30">
      <c r="A55" s="14" t="s">
        <v>157</v>
      </c>
      <c r="B55" s="15" t="s">
        <v>158</v>
      </c>
      <c r="C55" s="15" t="s">
        <v>67</v>
      </c>
      <c r="D55" s="15" t="s">
        <v>68</v>
      </c>
      <c r="E55" s="15" t="s">
        <v>134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>
        <v>8.9988751406074261</v>
      </c>
      <c r="V55" s="16"/>
      <c r="W55" s="16"/>
      <c r="X55" s="16"/>
      <c r="Y55" s="16"/>
      <c r="Z55" s="16"/>
      <c r="AA55" s="16"/>
      <c r="AB55" s="16"/>
      <c r="AD55" s="7">
        <f t="shared" si="1"/>
        <v>0</v>
      </c>
    </row>
    <row r="56" spans="1:30">
      <c r="A56" s="14" t="s">
        <v>159</v>
      </c>
      <c r="B56" s="15" t="s">
        <v>160</v>
      </c>
      <c r="C56" s="15" t="s">
        <v>67</v>
      </c>
      <c r="D56" s="15" t="s">
        <v>71</v>
      </c>
      <c r="E56" s="15" t="s">
        <v>161</v>
      </c>
      <c r="F56" s="16"/>
      <c r="G56" s="16">
        <v>127.01406198363524</v>
      </c>
      <c r="H56" s="16">
        <v>79.298518931573327</v>
      </c>
      <c r="I56" s="16">
        <v>269.89400000000001</v>
      </c>
      <c r="J56" s="16"/>
      <c r="K56" s="16"/>
      <c r="L56" s="16"/>
      <c r="M56" s="16"/>
      <c r="N56" s="16">
        <v>25.407</v>
      </c>
      <c r="O56" s="16">
        <v>54.23</v>
      </c>
      <c r="P56" s="16"/>
      <c r="Q56" s="16">
        <v>72.5</v>
      </c>
      <c r="R56" s="16"/>
      <c r="S56" s="16">
        <v>50</v>
      </c>
      <c r="T56" s="16"/>
      <c r="U56" s="16">
        <v>296.36295463067125</v>
      </c>
      <c r="V56" s="16"/>
      <c r="W56" s="16"/>
      <c r="X56" s="16"/>
      <c r="Y56" s="16"/>
      <c r="Z56" s="16"/>
      <c r="AA56" s="16"/>
      <c r="AB56" s="16"/>
      <c r="AD56" s="7">
        <f t="shared" si="1"/>
        <v>0</v>
      </c>
    </row>
    <row r="57" spans="1:30">
      <c r="A57" s="14" t="s">
        <v>162</v>
      </c>
      <c r="B57" s="15" t="s">
        <v>163</v>
      </c>
      <c r="C57" s="15" t="s">
        <v>67</v>
      </c>
      <c r="D57" s="15" t="s">
        <v>71</v>
      </c>
      <c r="E57" s="15" t="s">
        <v>161</v>
      </c>
      <c r="F57" s="16"/>
      <c r="G57" s="16"/>
      <c r="H57" s="16">
        <v>25.164660526340658</v>
      </c>
      <c r="I57" s="16"/>
      <c r="J57" s="16"/>
      <c r="K57" s="16"/>
      <c r="L57" s="16"/>
      <c r="M57" s="16"/>
      <c r="N57" s="16"/>
      <c r="O57" s="16"/>
      <c r="P57" s="16"/>
      <c r="Q57" s="16">
        <v>1</v>
      </c>
      <c r="R57" s="16"/>
      <c r="S57" s="16"/>
      <c r="T57" s="16"/>
      <c r="U57" s="16">
        <v>109.18635170603677</v>
      </c>
      <c r="V57" s="16"/>
      <c r="W57" s="16"/>
      <c r="X57" s="16"/>
      <c r="Y57" s="16"/>
      <c r="Z57" s="16"/>
      <c r="AA57" s="16"/>
      <c r="AB57" s="16"/>
      <c r="AD57" s="7">
        <f t="shared" si="1"/>
        <v>0</v>
      </c>
    </row>
    <row r="58" spans="1:30">
      <c r="A58" s="14" t="s">
        <v>164</v>
      </c>
      <c r="B58" s="15" t="s">
        <v>165</v>
      </c>
      <c r="C58" s="15" t="s">
        <v>67</v>
      </c>
      <c r="D58" s="15" t="s">
        <v>68</v>
      </c>
      <c r="E58" s="15" t="s">
        <v>161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>
        <v>11.998500187476569</v>
      </c>
      <c r="V58" s="16"/>
      <c r="W58" s="16"/>
      <c r="X58" s="16"/>
      <c r="Y58" s="16"/>
      <c r="Z58" s="16"/>
      <c r="AA58" s="16"/>
      <c r="AB58" s="16"/>
      <c r="AD58" s="7">
        <f t="shared" si="1"/>
        <v>0</v>
      </c>
    </row>
    <row r="59" spans="1:30">
      <c r="A59" s="14" t="s">
        <v>166</v>
      </c>
      <c r="B59" s="15" t="s">
        <v>167</v>
      </c>
      <c r="C59" s="15" t="s">
        <v>67</v>
      </c>
      <c r="D59" s="15" t="s">
        <v>68</v>
      </c>
      <c r="E59" s="15" t="s">
        <v>161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>
        <v>17.997750281214852</v>
      </c>
      <c r="V59" s="16"/>
      <c r="W59" s="16"/>
      <c r="X59" s="16"/>
      <c r="Y59" s="16"/>
      <c r="Z59" s="16"/>
      <c r="AA59" s="16"/>
      <c r="AB59" s="16"/>
      <c r="AD59" s="7">
        <f t="shared" si="1"/>
        <v>0</v>
      </c>
    </row>
    <row r="60" spans="1:30">
      <c r="A60" s="14" t="s">
        <v>168</v>
      </c>
      <c r="B60" s="15" t="s">
        <v>169</v>
      </c>
      <c r="C60" s="15" t="s">
        <v>67</v>
      </c>
      <c r="D60" s="15" t="s">
        <v>71</v>
      </c>
      <c r="E60" s="15" t="s">
        <v>170</v>
      </c>
      <c r="F60" s="16"/>
      <c r="G60" s="16">
        <v>182.74177290481643</v>
      </c>
      <c r="H60" s="16">
        <v>140.36480578636863</v>
      </c>
      <c r="I60" s="16">
        <v>150</v>
      </c>
      <c r="J60" s="16">
        <v>50</v>
      </c>
      <c r="K60" s="16">
        <v>141.96100000000001</v>
      </c>
      <c r="L60" s="16"/>
      <c r="M60" s="16"/>
      <c r="N60" s="16"/>
      <c r="O60" s="16"/>
      <c r="P60" s="16"/>
      <c r="Q60" s="16">
        <v>14</v>
      </c>
      <c r="R60" s="16"/>
      <c r="S60" s="16"/>
      <c r="T60" s="16"/>
      <c r="U60" s="16">
        <v>432.84589426321725</v>
      </c>
      <c r="V60" s="16"/>
      <c r="W60" s="16"/>
      <c r="X60" s="16"/>
      <c r="Y60" s="16"/>
      <c r="Z60" s="16"/>
      <c r="AA60" s="16"/>
      <c r="AB60" s="16"/>
      <c r="AD60" s="7">
        <f t="shared" si="1"/>
        <v>0</v>
      </c>
    </row>
    <row r="61" spans="1:30">
      <c r="A61" s="14" t="s">
        <v>171</v>
      </c>
      <c r="B61" s="15" t="s">
        <v>172</v>
      </c>
      <c r="C61" s="15" t="s">
        <v>67</v>
      </c>
      <c r="D61" s="15" t="s">
        <v>71</v>
      </c>
      <c r="E61" s="15" t="s">
        <v>170</v>
      </c>
      <c r="F61" s="16"/>
      <c r="G61" s="16">
        <v>164.8467702467982</v>
      </c>
      <c r="H61" s="16">
        <v>81.181826937445322</v>
      </c>
      <c r="I61" s="16">
        <v>50</v>
      </c>
      <c r="J61" s="16"/>
      <c r="K61" s="16"/>
      <c r="L61" s="16"/>
      <c r="M61" s="16"/>
      <c r="N61" s="16">
        <v>50</v>
      </c>
      <c r="O61" s="16"/>
      <c r="P61" s="16"/>
      <c r="Q61" s="16">
        <v>39</v>
      </c>
      <c r="R61" s="16"/>
      <c r="S61" s="16"/>
      <c r="T61" s="16"/>
      <c r="U61" s="16">
        <v>337.15785526809162</v>
      </c>
      <c r="V61" s="16"/>
      <c r="W61" s="16"/>
      <c r="X61" s="16"/>
      <c r="Y61" s="16"/>
      <c r="Z61" s="16"/>
      <c r="AA61" s="16"/>
      <c r="AB61" s="16"/>
      <c r="AD61" s="7">
        <f t="shared" si="1"/>
        <v>0</v>
      </c>
    </row>
    <row r="62" spans="1:30">
      <c r="A62" s="14" t="s">
        <v>173</v>
      </c>
      <c r="B62" s="15" t="s">
        <v>174</v>
      </c>
      <c r="C62" s="15" t="s">
        <v>67</v>
      </c>
      <c r="D62" s="15" t="s">
        <v>71</v>
      </c>
      <c r="E62" s="15" t="s">
        <v>170</v>
      </c>
      <c r="F62" s="16"/>
      <c r="G62" s="16">
        <v>100.23257670194397</v>
      </c>
      <c r="H62" s="16">
        <v>44.910251885481486</v>
      </c>
      <c r="I62" s="16">
        <v>31.068999999999999</v>
      </c>
      <c r="J62" s="16"/>
      <c r="K62" s="16"/>
      <c r="L62" s="16"/>
      <c r="M62" s="16"/>
      <c r="N62" s="16"/>
      <c r="O62" s="16"/>
      <c r="P62" s="16"/>
      <c r="Q62" s="16">
        <v>18.5</v>
      </c>
      <c r="R62" s="16"/>
      <c r="S62" s="16"/>
      <c r="T62" s="16"/>
      <c r="U62" s="16">
        <v>75.590551181102384</v>
      </c>
      <c r="V62" s="16"/>
      <c r="W62" s="16"/>
      <c r="X62" s="16"/>
      <c r="Y62" s="16"/>
      <c r="Z62" s="16"/>
      <c r="AA62" s="16"/>
      <c r="AB62" s="16"/>
      <c r="AD62" s="7">
        <f t="shared" si="1"/>
        <v>0</v>
      </c>
    </row>
    <row r="63" spans="1:30">
      <c r="A63" s="14" t="s">
        <v>175</v>
      </c>
      <c r="B63" s="15" t="s">
        <v>176</v>
      </c>
      <c r="C63" s="15" t="s">
        <v>67</v>
      </c>
      <c r="D63" s="15" t="s">
        <v>82</v>
      </c>
      <c r="E63" s="15" t="s">
        <v>170</v>
      </c>
      <c r="F63" s="16"/>
      <c r="G63" s="16"/>
      <c r="H63" s="16">
        <v>33.611185580121266</v>
      </c>
      <c r="I63" s="16"/>
      <c r="J63" s="16">
        <v>164.536</v>
      </c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>
        <v>71.991001124859409</v>
      </c>
      <c r="V63" s="16"/>
      <c r="W63" s="16"/>
      <c r="X63" s="16"/>
      <c r="Y63" s="16"/>
      <c r="Z63" s="16"/>
      <c r="AA63" s="16"/>
      <c r="AB63" s="16"/>
      <c r="AD63" s="7">
        <f t="shared" si="1"/>
        <v>0</v>
      </c>
    </row>
    <row r="64" spans="1:30">
      <c r="A64" s="14" t="s">
        <v>177</v>
      </c>
      <c r="B64" s="15" t="s">
        <v>178</v>
      </c>
      <c r="C64" s="15" t="s">
        <v>67</v>
      </c>
      <c r="D64" s="15" t="s">
        <v>68</v>
      </c>
      <c r="E64" s="15" t="s">
        <v>170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>
        <v>1</v>
      </c>
      <c r="Z64" s="16"/>
      <c r="AA64" s="16"/>
      <c r="AB64" s="16"/>
      <c r="AD64" s="7">
        <f t="shared" si="1"/>
        <v>0</v>
      </c>
    </row>
    <row r="65" spans="1:30">
      <c r="A65" s="14" t="s">
        <v>179</v>
      </c>
      <c r="B65" s="15" t="s">
        <v>180</v>
      </c>
      <c r="C65" s="15" t="s">
        <v>67</v>
      </c>
      <c r="D65" s="15" t="s">
        <v>68</v>
      </c>
      <c r="E65" s="15" t="s">
        <v>170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>
        <v>1</v>
      </c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D65" s="7">
        <f t="shared" si="1"/>
        <v>0</v>
      </c>
    </row>
    <row r="66" spans="1:30">
      <c r="A66" s="14" t="s">
        <v>181</v>
      </c>
      <c r="B66" s="15" t="s">
        <v>182</v>
      </c>
      <c r="C66" s="15" t="s">
        <v>67</v>
      </c>
      <c r="D66" s="15" t="s">
        <v>68</v>
      </c>
      <c r="E66" s="15" t="s">
        <v>170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>
        <v>17</v>
      </c>
      <c r="R66" s="16"/>
      <c r="S66" s="16"/>
      <c r="T66" s="16"/>
      <c r="U66" s="16">
        <v>8.9988751406074261</v>
      </c>
      <c r="V66" s="16"/>
      <c r="W66" s="16"/>
      <c r="X66" s="16"/>
      <c r="Y66" s="16"/>
      <c r="Z66" s="16"/>
      <c r="AA66" s="16"/>
      <c r="AB66" s="16"/>
      <c r="AD66" s="7">
        <f t="shared" si="1"/>
        <v>0</v>
      </c>
    </row>
    <row r="67" spans="1:30">
      <c r="A67" s="14" t="s">
        <v>183</v>
      </c>
      <c r="B67" s="15" t="s">
        <v>184</v>
      </c>
      <c r="C67" s="15" t="s">
        <v>67</v>
      </c>
      <c r="D67" s="15" t="s">
        <v>68</v>
      </c>
      <c r="E67" s="15" t="s">
        <v>170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>
        <v>1</v>
      </c>
      <c r="R67" s="16"/>
      <c r="S67" s="16"/>
      <c r="T67" s="16"/>
      <c r="U67" s="16">
        <v>5.9992500937382847</v>
      </c>
      <c r="V67" s="16"/>
      <c r="W67" s="16"/>
      <c r="X67" s="16"/>
      <c r="Y67" s="16"/>
      <c r="Z67" s="16"/>
      <c r="AA67" s="16"/>
      <c r="AB67" s="16"/>
      <c r="AD67" s="7">
        <f t="shared" si="1"/>
        <v>0</v>
      </c>
    </row>
    <row r="68" spans="1:30">
      <c r="A68" s="14" t="s">
        <v>185</v>
      </c>
      <c r="B68" s="15" t="s">
        <v>186</v>
      </c>
      <c r="C68" s="15" t="s">
        <v>67</v>
      </c>
      <c r="D68" s="15" t="s">
        <v>82</v>
      </c>
      <c r="E68" s="15" t="s">
        <v>170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>
        <v>1</v>
      </c>
      <c r="R68" s="16"/>
      <c r="S68" s="16"/>
      <c r="T68" s="16"/>
      <c r="U68" s="16">
        <v>8.9988751406074261</v>
      </c>
      <c r="V68" s="16"/>
      <c r="W68" s="16"/>
      <c r="X68" s="16"/>
      <c r="Y68" s="16"/>
      <c r="Z68" s="16"/>
      <c r="AA68" s="16"/>
      <c r="AB68" s="16"/>
      <c r="AD68" s="7">
        <f t="shared" si="1"/>
        <v>0</v>
      </c>
    </row>
    <row r="69" spans="1:30">
      <c r="A69" s="14" t="s">
        <v>187</v>
      </c>
      <c r="B69" s="15" t="s">
        <v>188</v>
      </c>
      <c r="C69" s="15" t="s">
        <v>67</v>
      </c>
      <c r="D69" s="15" t="s">
        <v>85</v>
      </c>
      <c r="E69" s="15" t="s">
        <v>170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>
        <v>7.4990626171728554</v>
      </c>
      <c r="V69" s="16"/>
      <c r="W69" s="16"/>
      <c r="X69" s="16"/>
      <c r="Y69" s="16"/>
      <c r="Z69" s="16"/>
      <c r="AA69" s="16"/>
      <c r="AB69" s="16"/>
      <c r="AD69" s="7">
        <f t="shared" si="1"/>
        <v>0</v>
      </c>
    </row>
    <row r="70" spans="1:30">
      <c r="A70" s="14" t="s">
        <v>189</v>
      </c>
      <c r="B70" s="15" t="s">
        <v>190</v>
      </c>
      <c r="C70" s="15" t="s">
        <v>67</v>
      </c>
      <c r="D70" s="15" t="s">
        <v>68</v>
      </c>
      <c r="E70" s="15" t="s">
        <v>170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>
        <v>5.9992500937382847</v>
      </c>
      <c r="Y70" s="16"/>
      <c r="Z70" s="16"/>
      <c r="AA70" s="16"/>
      <c r="AB70" s="16"/>
      <c r="AD70" s="7">
        <f t="shared" si="1"/>
        <v>0</v>
      </c>
    </row>
    <row r="71" spans="1:30">
      <c r="A71" s="14" t="s">
        <v>191</v>
      </c>
      <c r="B71" s="15" t="s">
        <v>192</v>
      </c>
      <c r="C71" s="15" t="s">
        <v>67</v>
      </c>
      <c r="D71" s="15" t="s">
        <v>71</v>
      </c>
      <c r="E71" s="15" t="s">
        <v>170</v>
      </c>
      <c r="F71" s="16"/>
      <c r="G71" s="16"/>
      <c r="H71" s="16">
        <v>27.594555580209271</v>
      </c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>
        <v>53.99325084364456</v>
      </c>
      <c r="V71" s="16"/>
      <c r="W71" s="16"/>
      <c r="X71" s="16"/>
      <c r="Y71" s="16"/>
      <c r="Z71" s="16"/>
      <c r="AA71" s="16"/>
      <c r="AB71" s="16"/>
      <c r="AD71" s="7">
        <f t="shared" si="1"/>
        <v>0</v>
      </c>
    </row>
    <row r="72" spans="1:30">
      <c r="A72" s="14" t="s">
        <v>193</v>
      </c>
      <c r="B72" s="15" t="s">
        <v>194</v>
      </c>
      <c r="C72" s="15" t="s">
        <v>62</v>
      </c>
      <c r="D72" s="15" t="s">
        <v>63</v>
      </c>
      <c r="E72" s="15" t="s">
        <v>170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>
        <v>32.995875515560563</v>
      </c>
      <c r="V72" s="16"/>
      <c r="W72" s="16"/>
      <c r="X72" s="16"/>
      <c r="Y72" s="16"/>
      <c r="Z72" s="16"/>
      <c r="AA72" s="16"/>
      <c r="AB72" s="16"/>
      <c r="AD72" s="7">
        <f t="shared" si="1"/>
        <v>0</v>
      </c>
    </row>
    <row r="73" spans="1:30">
      <c r="A73" s="14" t="s">
        <v>195</v>
      </c>
      <c r="B73" s="15" t="s">
        <v>196</v>
      </c>
      <c r="C73" s="15" t="s">
        <v>67</v>
      </c>
      <c r="D73" s="15" t="s">
        <v>82</v>
      </c>
      <c r="E73" s="15" t="s">
        <v>170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>
        <v>77.990251218597692</v>
      </c>
      <c r="V73" s="16"/>
      <c r="W73" s="16"/>
      <c r="X73" s="16"/>
      <c r="Y73" s="16"/>
      <c r="Z73" s="16"/>
      <c r="AA73" s="16"/>
      <c r="AB73" s="16"/>
      <c r="AD73" s="7">
        <f t="shared" si="1"/>
        <v>0</v>
      </c>
    </row>
    <row r="74" spans="1:30">
      <c r="A74" s="14" t="s">
        <v>197</v>
      </c>
      <c r="B74" s="15" t="s">
        <v>198</v>
      </c>
      <c r="C74" s="15" t="s">
        <v>67</v>
      </c>
      <c r="D74" s="15" t="s">
        <v>68</v>
      </c>
      <c r="E74" s="15" t="s">
        <v>170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>
        <v>55.193100862392214</v>
      </c>
      <c r="V74" s="16"/>
      <c r="W74" s="16"/>
      <c r="X74" s="16"/>
      <c r="Y74" s="16"/>
      <c r="Z74" s="16"/>
      <c r="AA74" s="16"/>
      <c r="AB74" s="16"/>
      <c r="AD74" s="7">
        <f t="shared" si="1"/>
        <v>0</v>
      </c>
    </row>
    <row r="75" spans="1:30">
      <c r="A75" s="14" t="s">
        <v>199</v>
      </c>
      <c r="B75" s="15" t="s">
        <v>200</v>
      </c>
      <c r="C75" s="15" t="s">
        <v>62</v>
      </c>
      <c r="D75" s="15" t="s">
        <v>63</v>
      </c>
      <c r="E75" s="15" t="s">
        <v>170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>
        <v>37.195350581177365</v>
      </c>
      <c r="V75" s="16"/>
      <c r="W75" s="16"/>
      <c r="X75" s="16"/>
      <c r="Y75" s="16"/>
      <c r="Z75" s="16"/>
      <c r="AA75" s="16"/>
      <c r="AB75" s="16"/>
      <c r="AD75" s="7">
        <f t="shared" si="1"/>
        <v>0</v>
      </c>
    </row>
    <row r="76" spans="1:30">
      <c r="A76" s="14" t="s">
        <v>201</v>
      </c>
      <c r="B76" s="15" t="s">
        <v>202</v>
      </c>
      <c r="C76" s="15" t="s">
        <v>67</v>
      </c>
      <c r="D76" s="15" t="s">
        <v>68</v>
      </c>
      <c r="E76" s="15" t="s">
        <v>203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>
        <v>5.9992500937382847</v>
      </c>
      <c r="V76" s="16"/>
      <c r="W76" s="16"/>
      <c r="X76" s="16"/>
      <c r="Y76" s="16"/>
      <c r="Z76" s="16"/>
      <c r="AA76" s="16"/>
      <c r="AB76" s="16"/>
      <c r="AD76" s="7">
        <f t="shared" si="1"/>
        <v>0</v>
      </c>
    </row>
    <row r="77" spans="1:30">
      <c r="A77" s="14" t="s">
        <v>204</v>
      </c>
      <c r="B77" s="15" t="s">
        <v>205</v>
      </c>
      <c r="C77" s="15" t="s">
        <v>67</v>
      </c>
      <c r="D77" s="15" t="s">
        <v>71</v>
      </c>
      <c r="E77" s="15" t="s">
        <v>206</v>
      </c>
      <c r="F77" s="16"/>
      <c r="G77" s="16">
        <v>102.21042292696106</v>
      </c>
      <c r="H77" s="16">
        <v>81.7995349666664</v>
      </c>
      <c r="I77" s="16">
        <v>819.01499999999999</v>
      </c>
      <c r="J77" s="16"/>
      <c r="K77" s="16">
        <v>50.826999999999998</v>
      </c>
      <c r="L77" s="16"/>
      <c r="M77" s="16"/>
      <c r="N77" s="16"/>
      <c r="O77" s="16"/>
      <c r="P77" s="16"/>
      <c r="Q77" s="16">
        <v>5</v>
      </c>
      <c r="R77" s="16">
        <v>119.205</v>
      </c>
      <c r="S77" s="16"/>
      <c r="T77" s="16"/>
      <c r="U77" s="16">
        <v>209.67379077615303</v>
      </c>
      <c r="V77" s="16"/>
      <c r="W77" s="16"/>
      <c r="X77" s="16"/>
      <c r="Y77" s="16"/>
      <c r="Z77" s="16"/>
      <c r="AA77" s="16"/>
      <c r="AB77" s="16"/>
      <c r="AD77" s="7">
        <f t="shared" si="1"/>
        <v>0</v>
      </c>
    </row>
    <row r="78" spans="1:30">
      <c r="A78" s="14" t="s">
        <v>207</v>
      </c>
      <c r="B78" s="15" t="s">
        <v>208</v>
      </c>
      <c r="C78" s="15" t="s">
        <v>67</v>
      </c>
      <c r="D78" s="15" t="s">
        <v>71</v>
      </c>
      <c r="E78" s="15" t="s">
        <v>206</v>
      </c>
      <c r="F78" s="16"/>
      <c r="G78" s="16">
        <v>288.49996105803439</v>
      </c>
      <c r="H78" s="16">
        <v>136.42049102283912</v>
      </c>
      <c r="I78" s="16">
        <v>1986.9880000000001</v>
      </c>
      <c r="J78" s="16">
        <v>113.834</v>
      </c>
      <c r="K78" s="16">
        <v>510.78699999999998</v>
      </c>
      <c r="L78" s="16"/>
      <c r="M78" s="16"/>
      <c r="N78" s="16">
        <v>100</v>
      </c>
      <c r="O78" s="16"/>
      <c r="P78" s="16"/>
      <c r="Q78" s="16">
        <v>74.5</v>
      </c>
      <c r="R78" s="16"/>
      <c r="S78" s="16"/>
      <c r="T78" s="16"/>
      <c r="U78" s="16">
        <v>857.89276340457468</v>
      </c>
      <c r="V78" s="16"/>
      <c r="W78" s="16"/>
      <c r="X78" s="16"/>
      <c r="Y78" s="16"/>
      <c r="Z78" s="16"/>
      <c r="AA78" s="16"/>
      <c r="AB78" s="16"/>
      <c r="AD78" s="7">
        <f t="shared" si="1"/>
        <v>0</v>
      </c>
    </row>
    <row r="79" spans="1:30">
      <c r="A79" s="14" t="s">
        <v>209</v>
      </c>
      <c r="B79" s="15" t="s">
        <v>210</v>
      </c>
      <c r="C79" s="15" t="s">
        <v>67</v>
      </c>
      <c r="D79" s="15" t="s">
        <v>68</v>
      </c>
      <c r="E79" s="15" t="s">
        <v>206</v>
      </c>
      <c r="F79" s="16"/>
      <c r="G79" s="16"/>
      <c r="H79" s="16"/>
      <c r="I79" s="16">
        <v>50</v>
      </c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>
        <v>17.997750281214852</v>
      </c>
      <c r="V79" s="16"/>
      <c r="W79" s="16"/>
      <c r="X79" s="16"/>
      <c r="Y79" s="16"/>
      <c r="Z79" s="16"/>
      <c r="AA79" s="16"/>
      <c r="AB79" s="16"/>
      <c r="AD79" s="7">
        <f t="shared" si="1"/>
        <v>0</v>
      </c>
    </row>
    <row r="80" spans="1:30">
      <c r="A80" s="14" t="s">
        <v>211</v>
      </c>
      <c r="B80" s="15" t="s">
        <v>212</v>
      </c>
      <c r="C80" s="15" t="s">
        <v>67</v>
      </c>
      <c r="D80" s="15" t="s">
        <v>98</v>
      </c>
      <c r="E80" s="15" t="s">
        <v>206</v>
      </c>
      <c r="F80" s="16"/>
      <c r="G80" s="16"/>
      <c r="H80" s="16"/>
      <c r="I80" s="16">
        <v>29.652999999999999</v>
      </c>
      <c r="J80" s="16"/>
      <c r="K80" s="16"/>
      <c r="L80" s="16"/>
      <c r="M80" s="16"/>
      <c r="N80" s="16"/>
      <c r="O80" s="16"/>
      <c r="P80" s="16"/>
      <c r="Q80" s="16">
        <v>1</v>
      </c>
      <c r="R80" s="16"/>
      <c r="S80" s="16"/>
      <c r="T80" s="16"/>
      <c r="U80" s="16">
        <v>12.598425196850398</v>
      </c>
      <c r="V80" s="16"/>
      <c r="W80" s="16"/>
      <c r="X80" s="16"/>
      <c r="Y80" s="16"/>
      <c r="Z80" s="16"/>
      <c r="AA80" s="16"/>
      <c r="AB80" s="16"/>
      <c r="AD80" s="7">
        <f t="shared" si="1"/>
        <v>0</v>
      </c>
    </row>
    <row r="81" spans="1:30">
      <c r="A81" s="14" t="s">
        <v>213</v>
      </c>
      <c r="B81" s="15" t="s">
        <v>214</v>
      </c>
      <c r="C81" s="15" t="s">
        <v>67</v>
      </c>
      <c r="D81" s="15" t="s">
        <v>82</v>
      </c>
      <c r="E81" s="15" t="s">
        <v>206</v>
      </c>
      <c r="F81" s="16"/>
      <c r="G81" s="16"/>
      <c r="H81" s="16">
        <v>49.959115218974674</v>
      </c>
      <c r="I81" s="16"/>
      <c r="J81" s="16">
        <v>257.78500000000003</v>
      </c>
      <c r="K81" s="16"/>
      <c r="L81" s="16"/>
      <c r="M81" s="16"/>
      <c r="N81" s="16"/>
      <c r="O81" s="16"/>
      <c r="P81" s="16"/>
      <c r="Q81" s="16">
        <v>1</v>
      </c>
      <c r="R81" s="16"/>
      <c r="S81" s="16"/>
      <c r="T81" s="16"/>
      <c r="U81" s="16">
        <v>182.37720284964385</v>
      </c>
      <c r="V81" s="16"/>
      <c r="W81" s="16"/>
      <c r="X81" s="16"/>
      <c r="Y81" s="16"/>
      <c r="Z81" s="16"/>
      <c r="AA81" s="16"/>
      <c r="AB81" s="16"/>
      <c r="AD81" s="7">
        <f t="shared" si="1"/>
        <v>0</v>
      </c>
    </row>
    <row r="82" spans="1:30">
      <c r="A82" s="14" t="s">
        <v>215</v>
      </c>
      <c r="B82" s="15" t="s">
        <v>216</v>
      </c>
      <c r="C82" s="15" t="s">
        <v>67</v>
      </c>
      <c r="D82" s="15" t="s">
        <v>68</v>
      </c>
      <c r="E82" s="15" t="s">
        <v>206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>
        <v>12.5</v>
      </c>
      <c r="Z82" s="16"/>
      <c r="AA82" s="16"/>
      <c r="AB82" s="16"/>
      <c r="AD82" s="7">
        <f t="shared" si="1"/>
        <v>0</v>
      </c>
    </row>
    <row r="83" spans="1:30">
      <c r="A83" s="14" t="s">
        <v>217</v>
      </c>
      <c r="B83" s="15" t="s">
        <v>218</v>
      </c>
      <c r="C83" s="15" t="s">
        <v>67</v>
      </c>
      <c r="D83" s="15" t="s">
        <v>68</v>
      </c>
      <c r="E83" s="15" t="s">
        <v>206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>
        <v>1</v>
      </c>
      <c r="R83" s="16"/>
      <c r="S83" s="16"/>
      <c r="T83" s="16"/>
      <c r="U83" s="16">
        <v>8.9988751406074261</v>
      </c>
      <c r="V83" s="16"/>
      <c r="W83" s="16"/>
      <c r="X83" s="16"/>
      <c r="Y83" s="16"/>
      <c r="Z83" s="16"/>
      <c r="AA83" s="16"/>
      <c r="AB83" s="16"/>
      <c r="AD83" s="7">
        <f t="shared" si="1"/>
        <v>0</v>
      </c>
    </row>
    <row r="84" spans="1:30">
      <c r="A84" s="14" t="s">
        <v>219</v>
      </c>
      <c r="B84" s="15" t="s">
        <v>220</v>
      </c>
      <c r="C84" s="15" t="s">
        <v>67</v>
      </c>
      <c r="D84" s="15" t="s">
        <v>68</v>
      </c>
      <c r="E84" s="15" t="s">
        <v>206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>
        <v>1</v>
      </c>
      <c r="R84" s="16"/>
      <c r="S84" s="16"/>
      <c r="T84" s="16"/>
      <c r="U84" s="16">
        <v>14.998125234345711</v>
      </c>
      <c r="V84" s="16"/>
      <c r="W84" s="16"/>
      <c r="X84" s="16"/>
      <c r="Y84" s="16"/>
      <c r="Z84" s="16"/>
      <c r="AA84" s="16"/>
      <c r="AB84" s="16"/>
      <c r="AD84" s="7">
        <f t="shared" si="1"/>
        <v>0</v>
      </c>
    </row>
    <row r="85" spans="1:30">
      <c r="A85" s="14" t="s">
        <v>221</v>
      </c>
      <c r="B85" s="15" t="s">
        <v>222</v>
      </c>
      <c r="C85" s="15" t="s">
        <v>67</v>
      </c>
      <c r="D85" s="15" t="s">
        <v>68</v>
      </c>
      <c r="E85" s="15" t="s">
        <v>206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>
        <v>13.198350206224227</v>
      </c>
      <c r="V85" s="16"/>
      <c r="W85" s="16"/>
      <c r="X85" s="16"/>
      <c r="Y85" s="16"/>
      <c r="Z85" s="16"/>
      <c r="AA85" s="16"/>
      <c r="AB85" s="16"/>
      <c r="AD85" s="7">
        <f t="shared" si="1"/>
        <v>0</v>
      </c>
    </row>
    <row r="86" spans="1:30">
      <c r="A86" s="14" t="s">
        <v>223</v>
      </c>
      <c r="B86" s="15" t="s">
        <v>224</v>
      </c>
      <c r="C86" s="15" t="s">
        <v>62</v>
      </c>
      <c r="D86" s="15" t="s">
        <v>63</v>
      </c>
      <c r="E86" s="15" t="s">
        <v>206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>
        <v>17.997750281214852</v>
      </c>
      <c r="V86" s="16"/>
      <c r="W86" s="16"/>
      <c r="X86" s="16"/>
      <c r="Y86" s="16"/>
      <c r="Z86" s="16"/>
      <c r="AA86" s="16"/>
      <c r="AB86" s="16"/>
      <c r="AD86" s="7">
        <f t="shared" si="1"/>
        <v>0</v>
      </c>
    </row>
    <row r="87" spans="1:30">
      <c r="A87" s="14" t="s">
        <v>225</v>
      </c>
      <c r="B87" s="15" t="s">
        <v>226</v>
      </c>
      <c r="C87" s="15" t="s">
        <v>67</v>
      </c>
      <c r="D87" s="15" t="s">
        <v>68</v>
      </c>
      <c r="E87" s="15" t="s">
        <v>206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>
        <v>5.9992500937382847</v>
      </c>
      <c r="V87" s="16"/>
      <c r="W87" s="16"/>
      <c r="X87" s="16"/>
      <c r="Y87" s="16"/>
      <c r="Z87" s="16"/>
      <c r="AA87" s="16"/>
      <c r="AB87" s="16"/>
      <c r="AD87" s="7">
        <f t="shared" si="1"/>
        <v>0</v>
      </c>
    </row>
    <row r="88" spans="1:30">
      <c r="A88" s="14" t="s">
        <v>227</v>
      </c>
      <c r="B88" s="15" t="s">
        <v>228</v>
      </c>
      <c r="C88" s="15" t="s">
        <v>67</v>
      </c>
      <c r="D88" s="15" t="s">
        <v>68</v>
      </c>
      <c r="E88" s="15" t="s">
        <v>206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>
        <v>5.9992500937382847</v>
      </c>
      <c r="V88" s="16"/>
      <c r="W88" s="16"/>
      <c r="X88" s="16"/>
      <c r="Y88" s="16"/>
      <c r="Z88" s="16"/>
      <c r="AA88" s="16"/>
      <c r="AB88" s="16"/>
      <c r="AD88" s="7">
        <f t="shared" si="1"/>
        <v>0</v>
      </c>
    </row>
    <row r="89" spans="1:30">
      <c r="A89" s="14" t="s">
        <v>229</v>
      </c>
      <c r="B89" s="15" t="s">
        <v>230</v>
      </c>
      <c r="C89" s="15" t="s">
        <v>67</v>
      </c>
      <c r="D89" s="15" t="s">
        <v>68</v>
      </c>
      <c r="E89" s="15" t="s">
        <v>206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>
        <v>8.9988751406074261</v>
      </c>
      <c r="V89" s="16"/>
      <c r="W89" s="16"/>
      <c r="X89" s="16"/>
      <c r="Y89" s="16"/>
      <c r="Z89" s="16"/>
      <c r="AA89" s="16"/>
      <c r="AB89" s="16"/>
      <c r="AD89" s="7">
        <f t="shared" si="1"/>
        <v>0</v>
      </c>
    </row>
    <row r="90" spans="1:30">
      <c r="A90" s="14" t="s">
        <v>231</v>
      </c>
      <c r="B90" s="15" t="s">
        <v>232</v>
      </c>
      <c r="C90" s="15" t="s">
        <v>67</v>
      </c>
      <c r="D90" s="15" t="s">
        <v>68</v>
      </c>
      <c r="E90" s="15" t="s">
        <v>206</v>
      </c>
      <c r="F90" s="16"/>
      <c r="G90" s="16"/>
      <c r="H90" s="16">
        <v>73.389027905086309</v>
      </c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D90" s="7">
        <f t="shared" si="1"/>
        <v>0</v>
      </c>
    </row>
    <row r="91" spans="1:30">
      <c r="A91" s="14" t="s">
        <v>233</v>
      </c>
      <c r="B91" s="15" t="s">
        <v>234</v>
      </c>
      <c r="C91" s="15" t="s">
        <v>62</v>
      </c>
      <c r="D91" s="15" t="s">
        <v>98</v>
      </c>
      <c r="E91" s="15" t="s">
        <v>235</v>
      </c>
      <c r="F91" s="16">
        <v>7701.0906666666669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D91" s="7">
        <f t="shared" si="1"/>
        <v>0</v>
      </c>
    </row>
    <row r="92" spans="1:30">
      <c r="A92" s="14" t="s">
        <v>236</v>
      </c>
      <c r="B92" s="15" t="s">
        <v>237</v>
      </c>
      <c r="C92" s="15" t="s">
        <v>67</v>
      </c>
      <c r="D92" s="15" t="s">
        <v>68</v>
      </c>
      <c r="E92" s="15" t="s">
        <v>235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>
        <v>46.720999999999997</v>
      </c>
      <c r="AA92" s="16"/>
      <c r="AB92" s="16"/>
      <c r="AD92" s="7">
        <f t="shared" si="1"/>
        <v>0</v>
      </c>
    </row>
    <row r="93" spans="1:30">
      <c r="A93" s="14" t="s">
        <v>238</v>
      </c>
      <c r="B93" s="15" t="s">
        <v>239</v>
      </c>
      <c r="C93" s="15" t="s">
        <v>67</v>
      </c>
      <c r="D93" s="15" t="s">
        <v>71</v>
      </c>
      <c r="E93" s="15" t="s">
        <v>235</v>
      </c>
      <c r="F93" s="16"/>
      <c r="G93" s="16">
        <v>1628.7904406598291</v>
      </c>
      <c r="H93" s="16">
        <v>1276.2091853768804</v>
      </c>
      <c r="I93" s="16">
        <v>5515.3649999999998</v>
      </c>
      <c r="J93" s="16">
        <v>977.61099999999999</v>
      </c>
      <c r="K93" s="16">
        <v>1827.117</v>
      </c>
      <c r="L93" s="16">
        <v>385.46</v>
      </c>
      <c r="M93" s="16">
        <v>753.49300000000005</v>
      </c>
      <c r="N93" s="16">
        <v>259.61900000000003</v>
      </c>
      <c r="O93" s="16">
        <v>365.471</v>
      </c>
      <c r="P93" s="16">
        <v>637.12400000000002</v>
      </c>
      <c r="Q93" s="16">
        <v>660.5</v>
      </c>
      <c r="R93" s="16"/>
      <c r="S93" s="16">
        <v>692.22900000000004</v>
      </c>
      <c r="T93" s="16"/>
      <c r="U93" s="16">
        <v>4097.4878140232486</v>
      </c>
      <c r="V93" s="16"/>
      <c r="W93" s="16"/>
      <c r="X93" s="16"/>
      <c r="Y93" s="16"/>
      <c r="Z93" s="16"/>
      <c r="AA93" s="16"/>
      <c r="AB93" s="16"/>
      <c r="AD93" s="7">
        <f t="shared" si="1"/>
        <v>0</v>
      </c>
    </row>
    <row r="94" spans="1:30">
      <c r="A94" s="14" t="s">
        <v>240</v>
      </c>
      <c r="B94" s="15" t="s">
        <v>241</v>
      </c>
      <c r="C94" s="15" t="s">
        <v>67</v>
      </c>
      <c r="D94" s="15" t="s">
        <v>98</v>
      </c>
      <c r="E94" s="15" t="s">
        <v>235</v>
      </c>
      <c r="F94" s="16"/>
      <c r="G94" s="16"/>
      <c r="H94" s="16"/>
      <c r="I94" s="16"/>
      <c r="J94" s="16">
        <v>2792.63</v>
      </c>
      <c r="K94" s="16"/>
      <c r="L94" s="16"/>
      <c r="M94" s="16">
        <v>81.518000000000001</v>
      </c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D94" s="7">
        <f t="shared" si="1"/>
        <v>0</v>
      </c>
    </row>
    <row r="95" spans="1:30">
      <c r="A95" s="14" t="s">
        <v>242</v>
      </c>
      <c r="B95" s="15" t="s">
        <v>243</v>
      </c>
      <c r="C95" s="15" t="s">
        <v>67</v>
      </c>
      <c r="D95" s="15" t="s">
        <v>82</v>
      </c>
      <c r="E95" s="15" t="s">
        <v>235</v>
      </c>
      <c r="F95" s="16"/>
      <c r="G95" s="16">
        <v>79.67285324453124</v>
      </c>
      <c r="H95" s="16">
        <v>31.095694703991391</v>
      </c>
      <c r="I95" s="16"/>
      <c r="J95" s="16">
        <v>308.23500000000001</v>
      </c>
      <c r="K95" s="16">
        <v>26.416</v>
      </c>
      <c r="L95" s="16"/>
      <c r="M95" s="16"/>
      <c r="N95" s="16"/>
      <c r="O95" s="16"/>
      <c r="P95" s="16"/>
      <c r="Q95" s="16">
        <v>3</v>
      </c>
      <c r="R95" s="16"/>
      <c r="S95" s="16"/>
      <c r="T95" s="16"/>
      <c r="U95" s="16">
        <v>207.87401574803158</v>
      </c>
      <c r="V95" s="16"/>
      <c r="W95" s="16"/>
      <c r="X95" s="16"/>
      <c r="Y95" s="16"/>
      <c r="Z95" s="16"/>
      <c r="AA95" s="16"/>
      <c r="AB95" s="16"/>
      <c r="AD95" s="7">
        <f t="shared" si="1"/>
        <v>0</v>
      </c>
    </row>
    <row r="96" spans="1:30">
      <c r="A96" s="14" t="s">
        <v>244</v>
      </c>
      <c r="B96" s="15" t="s">
        <v>245</v>
      </c>
      <c r="C96" s="15" t="s">
        <v>67</v>
      </c>
      <c r="D96" s="15" t="s">
        <v>85</v>
      </c>
      <c r="E96" s="15" t="s">
        <v>235</v>
      </c>
      <c r="F96" s="16"/>
      <c r="G96" s="16"/>
      <c r="H96" s="16"/>
      <c r="I96" s="16">
        <v>170.82300000000001</v>
      </c>
      <c r="J96" s="16"/>
      <c r="K96" s="16">
        <v>50</v>
      </c>
      <c r="L96" s="16"/>
      <c r="M96" s="16"/>
      <c r="N96" s="16"/>
      <c r="O96" s="16"/>
      <c r="P96" s="16"/>
      <c r="Q96" s="16">
        <v>1</v>
      </c>
      <c r="R96" s="16"/>
      <c r="S96" s="16">
        <v>50</v>
      </c>
      <c r="T96" s="16"/>
      <c r="U96" s="16">
        <v>37.195350581177365</v>
      </c>
      <c r="V96" s="16"/>
      <c r="W96" s="16"/>
      <c r="X96" s="16"/>
      <c r="Y96" s="16"/>
      <c r="Z96" s="16"/>
      <c r="AA96" s="16"/>
      <c r="AB96" s="16"/>
      <c r="AD96" s="7">
        <f t="shared" si="1"/>
        <v>0</v>
      </c>
    </row>
    <row r="97" spans="1:30">
      <c r="A97" s="14" t="s">
        <v>246</v>
      </c>
      <c r="B97" s="15" t="s">
        <v>247</v>
      </c>
      <c r="C97" s="15" t="s">
        <v>67</v>
      </c>
      <c r="D97" s="15" t="s">
        <v>85</v>
      </c>
      <c r="E97" s="15" t="s">
        <v>235</v>
      </c>
      <c r="F97" s="16"/>
      <c r="G97" s="16"/>
      <c r="H97" s="16"/>
      <c r="I97" s="16"/>
      <c r="J97" s="16"/>
      <c r="K97" s="16"/>
      <c r="L97" s="16"/>
      <c r="M97" s="16"/>
      <c r="N97" s="16">
        <v>50</v>
      </c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D97" s="7">
        <f t="shared" si="1"/>
        <v>0</v>
      </c>
    </row>
    <row r="98" spans="1:30">
      <c r="A98" s="14" t="s">
        <v>248</v>
      </c>
      <c r="B98" s="15" t="s">
        <v>249</v>
      </c>
      <c r="C98" s="15" t="s">
        <v>67</v>
      </c>
      <c r="D98" s="15" t="s">
        <v>82</v>
      </c>
      <c r="E98" s="15" t="s">
        <v>235</v>
      </c>
      <c r="F98" s="16"/>
      <c r="G98" s="16">
        <v>139.79675536912569</v>
      </c>
      <c r="H98" s="16">
        <v>117.9840287910894</v>
      </c>
      <c r="I98" s="16"/>
      <c r="J98" s="16">
        <v>1281.299</v>
      </c>
      <c r="K98" s="16"/>
      <c r="L98" s="16"/>
      <c r="M98" s="16">
        <v>176.209</v>
      </c>
      <c r="N98" s="16"/>
      <c r="O98" s="16"/>
      <c r="P98" s="16"/>
      <c r="Q98" s="16">
        <v>24</v>
      </c>
      <c r="R98" s="16"/>
      <c r="S98" s="16"/>
      <c r="T98" s="16"/>
      <c r="U98" s="16">
        <v>653.91826021747306</v>
      </c>
      <c r="V98" s="16"/>
      <c r="W98" s="16"/>
      <c r="X98" s="16"/>
      <c r="Y98" s="16"/>
      <c r="Z98" s="16"/>
      <c r="AA98" s="16"/>
      <c r="AB98" s="16"/>
      <c r="AD98" s="7">
        <f t="shared" si="1"/>
        <v>0</v>
      </c>
    </row>
    <row r="99" spans="1:30">
      <c r="A99" s="14" t="s">
        <v>250</v>
      </c>
      <c r="B99" s="15" t="s">
        <v>251</v>
      </c>
      <c r="C99" s="15" t="s">
        <v>67</v>
      </c>
      <c r="D99" s="15" t="s">
        <v>68</v>
      </c>
      <c r="E99" s="15" t="s">
        <v>235</v>
      </c>
      <c r="F99" s="16"/>
      <c r="G99" s="16"/>
      <c r="H99" s="16"/>
      <c r="I99" s="16">
        <v>100</v>
      </c>
      <c r="J99" s="16"/>
      <c r="K99" s="16">
        <v>50</v>
      </c>
      <c r="L99" s="16"/>
      <c r="M99" s="16"/>
      <c r="N99" s="16"/>
      <c r="O99" s="16"/>
      <c r="P99" s="16"/>
      <c r="Q99" s="16">
        <v>10</v>
      </c>
      <c r="R99" s="16"/>
      <c r="S99" s="16"/>
      <c r="T99" s="16"/>
      <c r="U99" s="16">
        <v>79.19010123734536</v>
      </c>
      <c r="V99" s="16"/>
      <c r="W99" s="16"/>
      <c r="X99" s="16"/>
      <c r="Y99" s="16"/>
      <c r="Z99" s="16"/>
      <c r="AA99" s="16"/>
      <c r="AB99" s="16"/>
      <c r="AD99" s="7">
        <f t="shared" si="1"/>
        <v>0</v>
      </c>
    </row>
    <row r="100" spans="1:30">
      <c r="A100" s="14" t="s">
        <v>252</v>
      </c>
      <c r="B100" s="15" t="s">
        <v>253</v>
      </c>
      <c r="C100" s="15" t="s">
        <v>67</v>
      </c>
      <c r="D100" s="15" t="s">
        <v>68</v>
      </c>
      <c r="E100" s="15" t="s">
        <v>235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>
        <v>22.465</v>
      </c>
      <c r="P100" s="16"/>
      <c r="Q100" s="16">
        <v>1</v>
      </c>
      <c r="R100" s="16"/>
      <c r="S100" s="16"/>
      <c r="T100" s="16"/>
      <c r="U100" s="16">
        <v>47.994000749906277</v>
      </c>
      <c r="V100" s="16"/>
      <c r="W100" s="16"/>
      <c r="X100" s="16"/>
      <c r="Y100" s="16"/>
      <c r="Z100" s="16"/>
      <c r="AA100" s="16"/>
      <c r="AB100" s="16"/>
      <c r="AD100" s="7">
        <f t="shared" ref="AD100:AD163" si="2">IF(AND(ISERROR(B100),SUM(F100:AB100)&gt;0),1,IF(AND(B100="",SUM(F100:AB100)&gt;0),1,0))</f>
        <v>0</v>
      </c>
    </row>
    <row r="101" spans="1:30">
      <c r="A101" s="14" t="s">
        <v>254</v>
      </c>
      <c r="B101" s="15" t="s">
        <v>255</v>
      </c>
      <c r="C101" s="15" t="s">
        <v>67</v>
      </c>
      <c r="D101" s="15" t="s">
        <v>85</v>
      </c>
      <c r="E101" s="15" t="s">
        <v>235</v>
      </c>
      <c r="F101" s="16"/>
      <c r="G101" s="16"/>
      <c r="H101" s="16">
        <v>27.945360542670553</v>
      </c>
      <c r="I101" s="16">
        <v>65.972999999999999</v>
      </c>
      <c r="J101" s="16"/>
      <c r="K101" s="16"/>
      <c r="L101" s="16"/>
      <c r="M101" s="16"/>
      <c r="N101" s="16"/>
      <c r="O101" s="16"/>
      <c r="P101" s="16"/>
      <c r="Q101" s="16">
        <v>16</v>
      </c>
      <c r="R101" s="16"/>
      <c r="S101" s="16"/>
      <c r="T101" s="16"/>
      <c r="U101" s="16">
        <v>51.593550806149246</v>
      </c>
      <c r="V101" s="16"/>
      <c r="W101" s="16"/>
      <c r="X101" s="16"/>
      <c r="Y101" s="16"/>
      <c r="Z101" s="16"/>
      <c r="AA101" s="16"/>
      <c r="AB101" s="16"/>
      <c r="AD101" s="7">
        <f t="shared" si="2"/>
        <v>0</v>
      </c>
    </row>
    <row r="102" spans="1:30">
      <c r="A102" s="14" t="s">
        <v>256</v>
      </c>
      <c r="B102" s="15" t="s">
        <v>257</v>
      </c>
      <c r="C102" s="15" t="s">
        <v>67</v>
      </c>
      <c r="D102" s="15" t="s">
        <v>68</v>
      </c>
      <c r="E102" s="15" t="s">
        <v>235</v>
      </c>
      <c r="F102" s="16"/>
      <c r="G102" s="16"/>
      <c r="H102" s="16"/>
      <c r="I102" s="16"/>
      <c r="J102" s="16"/>
      <c r="K102" s="16"/>
      <c r="L102" s="16"/>
      <c r="M102" s="16"/>
      <c r="N102" s="16"/>
      <c r="O102" s="16">
        <v>22.574999999999999</v>
      </c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D102" s="7">
        <f t="shared" si="2"/>
        <v>0</v>
      </c>
    </row>
    <row r="103" spans="1:30">
      <c r="A103" s="14" t="s">
        <v>258</v>
      </c>
      <c r="B103" s="15" t="s">
        <v>259</v>
      </c>
      <c r="C103" s="15" t="s">
        <v>67</v>
      </c>
      <c r="D103" s="15" t="s">
        <v>85</v>
      </c>
      <c r="E103" s="15" t="s">
        <v>235</v>
      </c>
      <c r="F103" s="16"/>
      <c r="G103" s="16"/>
      <c r="H103" s="16"/>
      <c r="I103" s="16"/>
      <c r="J103" s="16"/>
      <c r="K103" s="16"/>
      <c r="L103" s="16"/>
      <c r="M103" s="16"/>
      <c r="N103" s="16"/>
      <c r="O103" s="16">
        <v>43.265999999999998</v>
      </c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D103" s="7">
        <f t="shared" si="2"/>
        <v>0</v>
      </c>
    </row>
    <row r="104" spans="1:30">
      <c r="A104" s="14" t="s">
        <v>260</v>
      </c>
      <c r="B104" s="15" t="s">
        <v>261</v>
      </c>
      <c r="C104" s="15" t="s">
        <v>67</v>
      </c>
      <c r="D104" s="15" t="s">
        <v>68</v>
      </c>
      <c r="E104" s="15" t="s">
        <v>235</v>
      </c>
      <c r="F104" s="16"/>
      <c r="G104" s="16"/>
      <c r="H104" s="16"/>
      <c r="I104" s="16">
        <v>48.134</v>
      </c>
      <c r="J104" s="16"/>
      <c r="K104" s="16">
        <v>66.519000000000005</v>
      </c>
      <c r="L104" s="16"/>
      <c r="M104" s="16"/>
      <c r="N104" s="16"/>
      <c r="O104" s="16"/>
      <c r="P104" s="16"/>
      <c r="Q104" s="16">
        <v>13</v>
      </c>
      <c r="R104" s="16"/>
      <c r="S104" s="16"/>
      <c r="T104" s="16"/>
      <c r="U104" s="16">
        <v>18.597675290588683</v>
      </c>
      <c r="V104" s="16"/>
      <c r="W104" s="16"/>
      <c r="X104" s="16"/>
      <c r="Y104" s="16"/>
      <c r="Z104" s="16"/>
      <c r="AA104" s="16"/>
      <c r="AB104" s="16"/>
      <c r="AD104" s="7">
        <f t="shared" si="2"/>
        <v>0</v>
      </c>
    </row>
    <row r="105" spans="1:30">
      <c r="A105" s="14" t="s">
        <v>262</v>
      </c>
      <c r="B105" s="15" t="s">
        <v>263</v>
      </c>
      <c r="C105" s="15" t="s">
        <v>67</v>
      </c>
      <c r="D105" s="15" t="s">
        <v>68</v>
      </c>
      <c r="E105" s="15" t="s">
        <v>235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>
        <v>1</v>
      </c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D105" s="7">
        <f t="shared" si="2"/>
        <v>0</v>
      </c>
    </row>
    <row r="106" spans="1:30">
      <c r="A106" s="14" t="s">
        <v>264</v>
      </c>
      <c r="B106" s="15" t="s">
        <v>265</v>
      </c>
      <c r="C106" s="15" t="s">
        <v>67</v>
      </c>
      <c r="D106" s="15" t="s">
        <v>68</v>
      </c>
      <c r="E106" s="15" t="s">
        <v>235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>
        <v>35</v>
      </c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D106" s="7">
        <f t="shared" si="2"/>
        <v>0</v>
      </c>
    </row>
    <row r="107" spans="1:30">
      <c r="A107" s="14" t="s">
        <v>266</v>
      </c>
      <c r="B107" s="15" t="s">
        <v>267</v>
      </c>
      <c r="C107" s="15" t="s">
        <v>67</v>
      </c>
      <c r="D107" s="15" t="s">
        <v>68</v>
      </c>
      <c r="E107" s="15" t="s">
        <v>235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>
        <v>3</v>
      </c>
      <c r="R107" s="16"/>
      <c r="S107" s="16"/>
      <c r="T107" s="16"/>
      <c r="U107" s="16">
        <v>55.193100862392214</v>
      </c>
      <c r="V107" s="16"/>
      <c r="W107" s="16"/>
      <c r="X107" s="16"/>
      <c r="Y107" s="16"/>
      <c r="Z107" s="16"/>
      <c r="AA107" s="16"/>
      <c r="AB107" s="16"/>
      <c r="AD107" s="7">
        <f t="shared" si="2"/>
        <v>0</v>
      </c>
    </row>
    <row r="108" spans="1:30">
      <c r="A108" s="14" t="s">
        <v>268</v>
      </c>
      <c r="B108" s="15" t="s">
        <v>269</v>
      </c>
      <c r="C108" s="15" t="s">
        <v>67</v>
      </c>
      <c r="D108" s="15" t="s">
        <v>68</v>
      </c>
      <c r="E108" s="15" t="s">
        <v>235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>
        <v>2</v>
      </c>
      <c r="R108" s="16"/>
      <c r="S108" s="16"/>
      <c r="T108" s="16"/>
      <c r="U108" s="16">
        <v>8.9988751406074261</v>
      </c>
      <c r="V108" s="16"/>
      <c r="W108" s="16"/>
      <c r="X108" s="16"/>
      <c r="Y108" s="16"/>
      <c r="Z108" s="16"/>
      <c r="AA108" s="16"/>
      <c r="AB108" s="16"/>
      <c r="AD108" s="7">
        <f t="shared" si="2"/>
        <v>0</v>
      </c>
    </row>
    <row r="109" spans="1:30">
      <c r="A109" s="14" t="s">
        <v>270</v>
      </c>
      <c r="B109" s="15" t="s">
        <v>271</v>
      </c>
      <c r="C109" s="15" t="s">
        <v>67</v>
      </c>
      <c r="D109" s="15" t="s">
        <v>68</v>
      </c>
      <c r="E109" s="15" t="s">
        <v>235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>
        <v>1</v>
      </c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D109" s="7">
        <f t="shared" si="2"/>
        <v>0</v>
      </c>
    </row>
    <row r="110" spans="1:30">
      <c r="A110" s="14" t="s">
        <v>272</v>
      </c>
      <c r="B110" s="15" t="s">
        <v>273</v>
      </c>
      <c r="C110" s="15" t="s">
        <v>67</v>
      </c>
      <c r="D110" s="15" t="s">
        <v>85</v>
      </c>
      <c r="E110" s="15" t="s">
        <v>235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>
        <v>1</v>
      </c>
      <c r="R110" s="16"/>
      <c r="S110" s="16"/>
      <c r="T110" s="16"/>
      <c r="U110" s="16">
        <v>13.198350206224227</v>
      </c>
      <c r="V110" s="16"/>
      <c r="W110" s="16"/>
      <c r="X110" s="16"/>
      <c r="Y110" s="16"/>
      <c r="Z110" s="16"/>
      <c r="AA110" s="16"/>
      <c r="AB110" s="16"/>
      <c r="AD110" s="7">
        <f t="shared" si="2"/>
        <v>0</v>
      </c>
    </row>
    <row r="111" spans="1:30">
      <c r="A111" s="14" t="s">
        <v>274</v>
      </c>
      <c r="B111" s="15" t="s">
        <v>275</v>
      </c>
      <c r="C111" s="15" t="s">
        <v>67</v>
      </c>
      <c r="D111" s="15" t="s">
        <v>85</v>
      </c>
      <c r="E111" s="15" t="s">
        <v>235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>
        <v>1</v>
      </c>
      <c r="R111" s="16"/>
      <c r="S111" s="16"/>
      <c r="T111" s="16"/>
      <c r="U111" s="16">
        <v>18.597675290588683</v>
      </c>
      <c r="V111" s="16"/>
      <c r="W111" s="16"/>
      <c r="X111" s="16"/>
      <c r="Y111" s="16"/>
      <c r="Z111" s="16"/>
      <c r="AA111" s="16"/>
      <c r="AB111" s="16"/>
      <c r="AD111" s="7">
        <f t="shared" si="2"/>
        <v>0</v>
      </c>
    </row>
    <row r="112" spans="1:30">
      <c r="A112" s="14" t="s">
        <v>276</v>
      </c>
      <c r="B112" s="15" t="s">
        <v>277</v>
      </c>
      <c r="C112" s="15" t="s">
        <v>67</v>
      </c>
      <c r="D112" s="15" t="s">
        <v>85</v>
      </c>
      <c r="E112" s="15" t="s">
        <v>235</v>
      </c>
      <c r="F112" s="16"/>
      <c r="G112" s="16"/>
      <c r="H112" s="16">
        <v>193.42132782214929</v>
      </c>
      <c r="I112" s="16"/>
      <c r="J112" s="16"/>
      <c r="K112" s="16"/>
      <c r="L112" s="16"/>
      <c r="M112" s="16"/>
      <c r="N112" s="16"/>
      <c r="O112" s="16"/>
      <c r="P112" s="16"/>
      <c r="Q112" s="16">
        <v>2</v>
      </c>
      <c r="R112" s="16"/>
      <c r="S112" s="16"/>
      <c r="T112" s="16"/>
      <c r="U112" s="16">
        <v>11.998500187476569</v>
      </c>
      <c r="V112" s="16"/>
      <c r="W112" s="16"/>
      <c r="X112" s="16"/>
      <c r="Y112" s="16"/>
      <c r="Z112" s="16"/>
      <c r="AA112" s="16"/>
      <c r="AB112" s="16"/>
      <c r="AD112" s="7">
        <f t="shared" si="2"/>
        <v>0</v>
      </c>
    </row>
    <row r="113" spans="1:30">
      <c r="A113" s="14" t="s">
        <v>278</v>
      </c>
      <c r="B113" s="15" t="s">
        <v>279</v>
      </c>
      <c r="C113" s="15" t="s">
        <v>67</v>
      </c>
      <c r="D113" s="15" t="s">
        <v>85</v>
      </c>
      <c r="E113" s="15" t="s">
        <v>235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>
        <v>1</v>
      </c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D113" s="7">
        <f t="shared" si="2"/>
        <v>0</v>
      </c>
    </row>
    <row r="114" spans="1:30">
      <c r="A114" s="14" t="s">
        <v>280</v>
      </c>
      <c r="B114" s="15" t="s">
        <v>281</v>
      </c>
      <c r="C114" s="15" t="s">
        <v>62</v>
      </c>
      <c r="D114" s="15" t="s">
        <v>63</v>
      </c>
      <c r="E114" s="15" t="s">
        <v>235</v>
      </c>
      <c r="F114" s="16"/>
      <c r="G114" s="16"/>
      <c r="H114" s="16">
        <v>98.580265706918439</v>
      </c>
      <c r="I114" s="16"/>
      <c r="J114" s="16"/>
      <c r="K114" s="16"/>
      <c r="L114" s="16"/>
      <c r="M114" s="16"/>
      <c r="N114" s="16"/>
      <c r="O114" s="16"/>
      <c r="P114" s="16"/>
      <c r="Q114" s="16">
        <v>1</v>
      </c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D114" s="7">
        <f t="shared" si="2"/>
        <v>0</v>
      </c>
    </row>
    <row r="115" spans="1:30">
      <c r="A115" s="14" t="s">
        <v>282</v>
      </c>
      <c r="B115" s="15" t="s">
        <v>283</v>
      </c>
      <c r="C115" s="15" t="s">
        <v>67</v>
      </c>
      <c r="D115" s="15" t="s">
        <v>85</v>
      </c>
      <c r="E115" s="15" t="s">
        <v>235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>
        <v>2</v>
      </c>
      <c r="R115" s="16"/>
      <c r="S115" s="16"/>
      <c r="T115" s="16"/>
      <c r="U115" s="16">
        <v>27.596550431196107</v>
      </c>
      <c r="V115" s="16"/>
      <c r="W115" s="16"/>
      <c r="X115" s="16"/>
      <c r="Y115" s="16"/>
      <c r="Z115" s="16"/>
      <c r="AA115" s="16"/>
      <c r="AB115" s="16"/>
      <c r="AD115" s="7">
        <f t="shared" si="2"/>
        <v>0</v>
      </c>
    </row>
    <row r="116" spans="1:30">
      <c r="A116" s="14" t="s">
        <v>284</v>
      </c>
      <c r="B116" s="15" t="s">
        <v>285</v>
      </c>
      <c r="C116" s="15" t="s">
        <v>67</v>
      </c>
      <c r="D116" s="15" t="s">
        <v>85</v>
      </c>
      <c r="E116" s="15" t="s">
        <v>235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>
        <v>4.4994375703037131</v>
      </c>
      <c r="V116" s="16"/>
      <c r="W116" s="16"/>
      <c r="X116" s="16"/>
      <c r="Y116" s="16"/>
      <c r="Z116" s="16"/>
      <c r="AA116" s="16"/>
      <c r="AB116" s="16"/>
      <c r="AD116" s="7">
        <f t="shared" si="2"/>
        <v>0</v>
      </c>
    </row>
    <row r="117" spans="1:30">
      <c r="A117" s="14" t="s">
        <v>286</v>
      </c>
      <c r="B117" s="15" t="s">
        <v>287</v>
      </c>
      <c r="C117" s="15" t="s">
        <v>62</v>
      </c>
      <c r="D117" s="15" t="s">
        <v>98</v>
      </c>
      <c r="E117" s="15" t="s">
        <v>235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>
        <v>23.997000374953139</v>
      </c>
      <c r="V117" s="16"/>
      <c r="W117" s="16"/>
      <c r="X117" s="16"/>
      <c r="Y117" s="16"/>
      <c r="Z117" s="16"/>
      <c r="AA117" s="16"/>
      <c r="AB117" s="16"/>
      <c r="AD117" s="7">
        <f t="shared" si="2"/>
        <v>0</v>
      </c>
    </row>
    <row r="118" spans="1:30">
      <c r="A118" s="14" t="s">
        <v>288</v>
      </c>
      <c r="B118" s="15" t="s">
        <v>289</v>
      </c>
      <c r="C118" s="15" t="s">
        <v>67</v>
      </c>
      <c r="D118" s="15" t="s">
        <v>68</v>
      </c>
      <c r="E118" s="15" t="s">
        <v>235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>
        <v>37.795275590551192</v>
      </c>
      <c r="V118" s="16"/>
      <c r="W118" s="16"/>
      <c r="X118" s="16"/>
      <c r="Y118" s="16"/>
      <c r="Z118" s="16"/>
      <c r="AA118" s="16"/>
      <c r="AB118" s="16"/>
      <c r="AD118" s="7">
        <f t="shared" si="2"/>
        <v>0</v>
      </c>
    </row>
    <row r="119" spans="1:30">
      <c r="A119" s="14" t="s">
        <v>290</v>
      </c>
      <c r="B119" s="15" t="s">
        <v>291</v>
      </c>
      <c r="C119" s="15" t="s">
        <v>62</v>
      </c>
      <c r="D119" s="15" t="s">
        <v>63</v>
      </c>
      <c r="E119" s="15" t="s">
        <v>235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>
        <v>11.998500187476569</v>
      </c>
      <c r="V119" s="16"/>
      <c r="W119" s="16"/>
      <c r="X119" s="16"/>
      <c r="Y119" s="16"/>
      <c r="Z119" s="16"/>
      <c r="AA119" s="16"/>
      <c r="AB119" s="16"/>
      <c r="AD119" s="7">
        <f t="shared" si="2"/>
        <v>0</v>
      </c>
    </row>
    <row r="120" spans="1:30">
      <c r="A120" s="14" t="s">
        <v>292</v>
      </c>
      <c r="B120" s="15" t="s">
        <v>293</v>
      </c>
      <c r="C120" s="15" t="s">
        <v>62</v>
      </c>
      <c r="D120" s="15" t="s">
        <v>98</v>
      </c>
      <c r="E120" s="15" t="s">
        <v>235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>
        <v>121.78477690288717</v>
      </c>
      <c r="V120" s="16"/>
      <c r="W120" s="16"/>
      <c r="X120" s="16"/>
      <c r="Y120" s="16"/>
      <c r="Z120" s="16"/>
      <c r="AA120" s="16"/>
      <c r="AB120" s="16"/>
      <c r="AD120" s="7">
        <f t="shared" si="2"/>
        <v>0</v>
      </c>
    </row>
    <row r="121" spans="1:30">
      <c r="A121" s="14" t="s">
        <v>294</v>
      </c>
      <c r="B121" s="15" t="s">
        <v>295</v>
      </c>
      <c r="C121" s="15" t="s">
        <v>67</v>
      </c>
      <c r="D121" s="15" t="s">
        <v>68</v>
      </c>
      <c r="E121" s="15" t="s">
        <v>235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>
        <v>11.998500187476569</v>
      </c>
      <c r="V121" s="16"/>
      <c r="W121" s="16"/>
      <c r="X121" s="16"/>
      <c r="Y121" s="16"/>
      <c r="Z121" s="16"/>
      <c r="AA121" s="16"/>
      <c r="AB121" s="16"/>
      <c r="AD121" s="7">
        <f t="shared" si="2"/>
        <v>0</v>
      </c>
    </row>
    <row r="122" spans="1:30">
      <c r="A122" s="17" t="s">
        <v>296</v>
      </c>
      <c r="B122" s="15" t="s">
        <v>297</v>
      </c>
      <c r="C122" s="15" t="s">
        <v>67</v>
      </c>
      <c r="D122" s="15" t="s">
        <v>98</v>
      </c>
      <c r="E122" s="15" t="s">
        <v>235</v>
      </c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>
        <v>9.5988001499812547</v>
      </c>
      <c r="V122" s="16"/>
      <c r="W122" s="16"/>
      <c r="X122" s="16"/>
      <c r="Y122" s="16"/>
      <c r="Z122" s="16"/>
      <c r="AA122" s="16"/>
      <c r="AB122" s="16"/>
      <c r="AD122" s="7">
        <f t="shared" si="2"/>
        <v>0</v>
      </c>
    </row>
    <row r="123" spans="1:30">
      <c r="A123" s="14" t="s">
        <v>298</v>
      </c>
      <c r="B123" s="15" t="s">
        <v>299</v>
      </c>
      <c r="C123" s="15" t="s">
        <v>67</v>
      </c>
      <c r="D123" s="15" t="s">
        <v>68</v>
      </c>
      <c r="E123" s="15" t="s">
        <v>235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>
        <v>7.1991001124859411</v>
      </c>
      <c r="V123" s="16"/>
      <c r="W123" s="16"/>
      <c r="X123" s="16"/>
      <c r="Y123" s="16"/>
      <c r="Z123" s="16"/>
      <c r="AA123" s="16"/>
      <c r="AB123" s="16"/>
      <c r="AD123" s="7">
        <f t="shared" si="2"/>
        <v>0</v>
      </c>
    </row>
    <row r="124" spans="1:30">
      <c r="A124" s="14" t="s">
        <v>300</v>
      </c>
      <c r="B124" s="15" t="s">
        <v>301</v>
      </c>
      <c r="C124" s="15" t="s">
        <v>67</v>
      </c>
      <c r="D124" s="15" t="s">
        <v>68</v>
      </c>
      <c r="E124" s="15" t="s">
        <v>235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>
        <v>5.9992500937382847</v>
      </c>
      <c r="V124" s="16"/>
      <c r="W124" s="16"/>
      <c r="X124" s="16"/>
      <c r="Y124" s="16"/>
      <c r="Z124" s="16"/>
      <c r="AA124" s="16"/>
      <c r="AB124" s="16"/>
      <c r="AD124" s="7">
        <f t="shared" si="2"/>
        <v>0</v>
      </c>
    </row>
    <row r="125" spans="1:30">
      <c r="A125" s="14" t="s">
        <v>302</v>
      </c>
      <c r="B125" s="15" t="s">
        <v>303</v>
      </c>
      <c r="C125" s="15" t="s">
        <v>67</v>
      </c>
      <c r="D125" s="15" t="s">
        <v>71</v>
      </c>
      <c r="E125" s="15" t="s">
        <v>304</v>
      </c>
      <c r="F125" s="16"/>
      <c r="G125" s="16"/>
      <c r="H125" s="16">
        <v>19.480879247724914</v>
      </c>
      <c r="I125" s="16"/>
      <c r="J125" s="16"/>
      <c r="K125" s="16"/>
      <c r="L125" s="16"/>
      <c r="M125" s="16"/>
      <c r="N125" s="16"/>
      <c r="O125" s="16"/>
      <c r="P125" s="16"/>
      <c r="Q125" s="16">
        <v>3</v>
      </c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D125" s="7">
        <f t="shared" si="2"/>
        <v>0</v>
      </c>
    </row>
    <row r="126" spans="1:30">
      <c r="A126" s="14" t="s">
        <v>305</v>
      </c>
      <c r="B126" s="15" t="s">
        <v>306</v>
      </c>
      <c r="C126" s="15" t="s">
        <v>67</v>
      </c>
      <c r="D126" s="15" t="s">
        <v>71</v>
      </c>
      <c r="E126" s="15" t="s">
        <v>307</v>
      </c>
      <c r="F126" s="16"/>
      <c r="G126" s="16">
        <v>96.222973739460173</v>
      </c>
      <c r="H126" s="16">
        <v>35.962450175730446</v>
      </c>
      <c r="I126" s="16">
        <v>150</v>
      </c>
      <c r="J126" s="16">
        <v>78.301000000000002</v>
      </c>
      <c r="K126" s="16"/>
      <c r="L126" s="16"/>
      <c r="M126" s="16"/>
      <c r="N126" s="16"/>
      <c r="O126" s="16">
        <v>30.06</v>
      </c>
      <c r="P126" s="16"/>
      <c r="Q126" s="16">
        <v>7</v>
      </c>
      <c r="R126" s="16"/>
      <c r="S126" s="16"/>
      <c r="T126" s="16"/>
      <c r="U126" s="16">
        <v>137.98275215598053</v>
      </c>
      <c r="V126" s="16"/>
      <c r="W126" s="16"/>
      <c r="X126" s="16"/>
      <c r="Y126" s="16"/>
      <c r="Z126" s="16"/>
      <c r="AA126" s="16"/>
      <c r="AB126" s="16"/>
      <c r="AD126" s="7">
        <f t="shared" si="2"/>
        <v>0</v>
      </c>
    </row>
    <row r="127" spans="1:30">
      <c r="A127" s="14" t="s">
        <v>308</v>
      </c>
      <c r="B127" s="15" t="s">
        <v>309</v>
      </c>
      <c r="C127" s="15" t="s">
        <v>67</v>
      </c>
      <c r="D127" s="15" t="s">
        <v>82</v>
      </c>
      <c r="E127" s="15" t="s">
        <v>307</v>
      </c>
      <c r="F127" s="16"/>
      <c r="G127" s="16"/>
      <c r="H127" s="16"/>
      <c r="I127" s="16"/>
      <c r="J127" s="16">
        <v>50</v>
      </c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>
        <v>42.594675665541821</v>
      </c>
      <c r="V127" s="16"/>
      <c r="W127" s="16"/>
      <c r="X127" s="16"/>
      <c r="Y127" s="16"/>
      <c r="Z127" s="16"/>
      <c r="AA127" s="16"/>
      <c r="AB127" s="16"/>
      <c r="AD127" s="7">
        <f t="shared" si="2"/>
        <v>0</v>
      </c>
    </row>
    <row r="128" spans="1:30">
      <c r="A128" s="14" t="s">
        <v>310</v>
      </c>
      <c r="B128" s="15" t="s">
        <v>311</v>
      </c>
      <c r="C128" s="15" t="s">
        <v>67</v>
      </c>
      <c r="D128" s="15" t="s">
        <v>71</v>
      </c>
      <c r="E128" s="15" t="s">
        <v>307</v>
      </c>
      <c r="F128" s="16"/>
      <c r="G128" s="16">
        <v>104.407871976796</v>
      </c>
      <c r="H128" s="16">
        <v>63.923842976287659</v>
      </c>
      <c r="I128" s="16">
        <v>230.88200000000001</v>
      </c>
      <c r="J128" s="16">
        <v>307.298</v>
      </c>
      <c r="K128" s="16">
        <v>43.697000000000003</v>
      </c>
      <c r="L128" s="16"/>
      <c r="M128" s="16">
        <v>72.55</v>
      </c>
      <c r="N128" s="16"/>
      <c r="O128" s="16">
        <v>64.876999999999995</v>
      </c>
      <c r="P128" s="16"/>
      <c r="Q128" s="16">
        <v>42.5</v>
      </c>
      <c r="R128" s="16"/>
      <c r="S128" s="16"/>
      <c r="T128" s="16"/>
      <c r="U128" s="16">
        <v>304.76190476190487</v>
      </c>
      <c r="V128" s="16"/>
      <c r="W128" s="16"/>
      <c r="X128" s="16"/>
      <c r="Y128" s="16"/>
      <c r="Z128" s="16"/>
      <c r="AA128" s="16"/>
      <c r="AB128" s="16"/>
      <c r="AD128" s="7">
        <f t="shared" si="2"/>
        <v>0</v>
      </c>
    </row>
    <row r="129" spans="1:30">
      <c r="A129" s="14" t="s">
        <v>312</v>
      </c>
      <c r="B129" s="15" t="s">
        <v>313</v>
      </c>
      <c r="C129" s="15" t="s">
        <v>67</v>
      </c>
      <c r="D129" s="15" t="s">
        <v>82</v>
      </c>
      <c r="E129" s="15" t="s">
        <v>307</v>
      </c>
      <c r="F129" s="16"/>
      <c r="G129" s="16"/>
      <c r="H129" s="16"/>
      <c r="I129" s="16"/>
      <c r="J129" s="16">
        <v>321.21699999999998</v>
      </c>
      <c r="K129" s="16">
        <v>52.454000000000001</v>
      </c>
      <c r="L129" s="16"/>
      <c r="M129" s="16"/>
      <c r="N129" s="16"/>
      <c r="O129" s="16"/>
      <c r="P129" s="16"/>
      <c r="Q129" s="16"/>
      <c r="R129" s="16"/>
      <c r="S129" s="16"/>
      <c r="T129" s="16"/>
      <c r="U129" s="16">
        <v>41.994750656167994</v>
      </c>
      <c r="V129" s="16"/>
      <c r="W129" s="16"/>
      <c r="X129" s="16"/>
      <c r="Y129" s="16"/>
      <c r="Z129" s="16"/>
      <c r="AA129" s="16"/>
      <c r="AB129" s="16"/>
      <c r="AD129" s="7">
        <f t="shared" si="2"/>
        <v>0</v>
      </c>
    </row>
    <row r="130" spans="1:30">
      <c r="A130" s="14" t="s">
        <v>314</v>
      </c>
      <c r="B130" s="15" t="s">
        <v>315</v>
      </c>
      <c r="C130" s="15" t="s">
        <v>67</v>
      </c>
      <c r="D130" s="15" t="s">
        <v>68</v>
      </c>
      <c r="E130" s="15" t="s">
        <v>307</v>
      </c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>
        <v>2</v>
      </c>
      <c r="Z130" s="16"/>
      <c r="AA130" s="16"/>
      <c r="AB130" s="16"/>
      <c r="AD130" s="7">
        <f t="shared" si="2"/>
        <v>0</v>
      </c>
    </row>
    <row r="131" spans="1:30">
      <c r="A131" s="14" t="s">
        <v>316</v>
      </c>
      <c r="B131" s="15" t="s">
        <v>317</v>
      </c>
      <c r="C131" s="15" t="s">
        <v>67</v>
      </c>
      <c r="D131" s="15" t="s">
        <v>68</v>
      </c>
      <c r="E131" s="15" t="s">
        <v>307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>
        <v>2</v>
      </c>
      <c r="R131" s="16"/>
      <c r="S131" s="16"/>
      <c r="T131" s="16"/>
      <c r="U131" s="16">
        <v>14.998125234345711</v>
      </c>
      <c r="V131" s="16"/>
      <c r="W131" s="16"/>
      <c r="X131" s="16"/>
      <c r="Y131" s="16"/>
      <c r="Z131" s="16"/>
      <c r="AA131" s="16"/>
      <c r="AB131" s="16"/>
      <c r="AD131" s="7">
        <f t="shared" si="2"/>
        <v>0</v>
      </c>
    </row>
    <row r="132" spans="1:30">
      <c r="A132" s="14" t="s">
        <v>318</v>
      </c>
      <c r="B132" s="15" t="s">
        <v>319</v>
      </c>
      <c r="C132" s="15" t="s">
        <v>67</v>
      </c>
      <c r="D132" s="15" t="s">
        <v>68</v>
      </c>
      <c r="E132" s="15" t="s">
        <v>320</v>
      </c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>
        <v>8.9988751406074261</v>
      </c>
      <c r="Y132" s="16">
        <v>3</v>
      </c>
      <c r="Z132" s="16">
        <v>86.004000000000005</v>
      </c>
      <c r="AA132" s="16"/>
      <c r="AB132" s="16"/>
      <c r="AD132" s="7">
        <f t="shared" si="2"/>
        <v>0</v>
      </c>
    </row>
    <row r="133" spans="1:30">
      <c r="A133" s="14" t="s">
        <v>321</v>
      </c>
      <c r="B133" s="15" t="s">
        <v>322</v>
      </c>
      <c r="C133" s="15" t="s">
        <v>67</v>
      </c>
      <c r="D133" s="15" t="s">
        <v>68</v>
      </c>
      <c r="E133" s="15" t="s">
        <v>320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>
        <v>5.9992500937382847</v>
      </c>
      <c r="Y133" s="16"/>
      <c r="Z133" s="16"/>
      <c r="AA133" s="16"/>
      <c r="AB133" s="16">
        <v>37.677999999999997</v>
      </c>
      <c r="AD133" s="7">
        <f t="shared" si="2"/>
        <v>0</v>
      </c>
    </row>
    <row r="134" spans="1:30">
      <c r="A134" s="14" t="s">
        <v>323</v>
      </c>
      <c r="B134" s="15" t="s">
        <v>324</v>
      </c>
      <c r="C134" s="15" t="s">
        <v>67</v>
      </c>
      <c r="D134" s="15" t="s">
        <v>71</v>
      </c>
      <c r="E134" s="15" t="s">
        <v>320</v>
      </c>
      <c r="F134" s="16"/>
      <c r="G134" s="16">
        <v>262.1889768771444</v>
      </c>
      <c r="H134" s="16">
        <v>166.04200885368246</v>
      </c>
      <c r="I134" s="16">
        <v>1515.1279999999999</v>
      </c>
      <c r="J134" s="16">
        <v>189.858</v>
      </c>
      <c r="K134" s="16">
        <v>348.50900000000001</v>
      </c>
      <c r="L134" s="16"/>
      <c r="M134" s="16"/>
      <c r="N134" s="16">
        <v>877.05799999999999</v>
      </c>
      <c r="O134" s="16">
        <v>33.158999999999999</v>
      </c>
      <c r="P134" s="16">
        <v>367.33</v>
      </c>
      <c r="Q134" s="16">
        <v>115.5</v>
      </c>
      <c r="R134" s="16"/>
      <c r="S134" s="16">
        <v>752.88800000000003</v>
      </c>
      <c r="T134" s="16"/>
      <c r="U134" s="16">
        <v>800.89988751406099</v>
      </c>
      <c r="V134" s="16"/>
      <c r="W134" s="16"/>
      <c r="X134" s="16"/>
      <c r="Y134" s="16"/>
      <c r="Z134" s="16"/>
      <c r="AA134" s="16"/>
      <c r="AB134" s="16"/>
      <c r="AD134" s="7">
        <f t="shared" si="2"/>
        <v>0</v>
      </c>
    </row>
    <row r="135" spans="1:30">
      <c r="A135" s="14" t="s">
        <v>325</v>
      </c>
      <c r="B135" s="15" t="s">
        <v>326</v>
      </c>
      <c r="C135" s="15" t="s">
        <v>67</v>
      </c>
      <c r="D135" s="15" t="s">
        <v>71</v>
      </c>
      <c r="E135" s="15" t="s">
        <v>320</v>
      </c>
      <c r="F135" s="16"/>
      <c r="G135" s="16">
        <v>77.23816277960745</v>
      </c>
      <c r="H135" s="16">
        <v>29.088215913257596</v>
      </c>
      <c r="I135" s="16">
        <v>101.509</v>
      </c>
      <c r="J135" s="16">
        <v>58.5</v>
      </c>
      <c r="K135" s="16"/>
      <c r="L135" s="16"/>
      <c r="M135" s="16"/>
      <c r="N135" s="16"/>
      <c r="O135" s="16"/>
      <c r="P135" s="16"/>
      <c r="Q135" s="16">
        <v>27.5</v>
      </c>
      <c r="R135" s="16"/>
      <c r="S135" s="16"/>
      <c r="T135" s="16"/>
      <c r="U135" s="16">
        <v>154.78065241844774</v>
      </c>
      <c r="V135" s="16"/>
      <c r="W135" s="16"/>
      <c r="X135" s="16"/>
      <c r="Y135" s="16"/>
      <c r="Z135" s="16"/>
      <c r="AA135" s="16"/>
      <c r="AB135" s="16"/>
      <c r="AD135" s="7">
        <f t="shared" si="2"/>
        <v>0</v>
      </c>
    </row>
    <row r="136" spans="1:30">
      <c r="A136" s="14" t="s">
        <v>327</v>
      </c>
      <c r="B136" s="15" t="s">
        <v>328</v>
      </c>
      <c r="C136" s="15" t="s">
        <v>67</v>
      </c>
      <c r="D136" s="15" t="s">
        <v>71</v>
      </c>
      <c r="E136" s="15" t="s">
        <v>320</v>
      </c>
      <c r="F136" s="16"/>
      <c r="G136" s="16">
        <v>90.374228744768473</v>
      </c>
      <c r="H136" s="16">
        <v>51.997058185883475</v>
      </c>
      <c r="I136" s="16">
        <v>458.62</v>
      </c>
      <c r="J136" s="16"/>
      <c r="K136" s="16">
        <v>67.564999999999998</v>
      </c>
      <c r="L136" s="16"/>
      <c r="M136" s="16">
        <v>51.258000000000003</v>
      </c>
      <c r="N136" s="16"/>
      <c r="O136" s="16"/>
      <c r="P136" s="16"/>
      <c r="Q136" s="16">
        <v>36</v>
      </c>
      <c r="R136" s="16"/>
      <c r="S136" s="16"/>
      <c r="T136" s="16"/>
      <c r="U136" s="16">
        <v>325.15935508061506</v>
      </c>
      <c r="V136" s="16"/>
      <c r="W136" s="16"/>
      <c r="X136" s="16"/>
      <c r="Y136" s="16"/>
      <c r="Z136" s="16"/>
      <c r="AA136" s="16"/>
      <c r="AB136" s="16"/>
      <c r="AD136" s="7">
        <f t="shared" si="2"/>
        <v>0</v>
      </c>
    </row>
    <row r="137" spans="1:30">
      <c r="A137" s="14" t="s">
        <v>329</v>
      </c>
      <c r="B137" s="15" t="s">
        <v>330</v>
      </c>
      <c r="C137" s="15" t="s">
        <v>67</v>
      </c>
      <c r="D137" s="15" t="s">
        <v>82</v>
      </c>
      <c r="E137" s="15" t="s">
        <v>320</v>
      </c>
      <c r="F137" s="16"/>
      <c r="G137" s="16"/>
      <c r="H137" s="16">
        <v>18.217618955232197</v>
      </c>
      <c r="I137" s="16"/>
      <c r="J137" s="16">
        <v>43.665999999999997</v>
      </c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>
        <v>195.27559055118115</v>
      </c>
      <c r="V137" s="16"/>
      <c r="W137" s="16"/>
      <c r="X137" s="16"/>
      <c r="Y137" s="16"/>
      <c r="Z137" s="16"/>
      <c r="AA137" s="16"/>
      <c r="AB137" s="16"/>
      <c r="AD137" s="7">
        <f t="shared" si="2"/>
        <v>0</v>
      </c>
    </row>
    <row r="138" spans="1:30">
      <c r="A138" s="14" t="s">
        <v>331</v>
      </c>
      <c r="B138" s="15" t="s">
        <v>332</v>
      </c>
      <c r="C138" s="15" t="s">
        <v>67</v>
      </c>
      <c r="D138" s="15" t="s">
        <v>68</v>
      </c>
      <c r="E138" s="15" t="s">
        <v>320</v>
      </c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>
        <v>2</v>
      </c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D138" s="7">
        <f t="shared" si="2"/>
        <v>0</v>
      </c>
    </row>
    <row r="139" spans="1:30">
      <c r="A139" s="14" t="s">
        <v>333</v>
      </c>
      <c r="B139" s="15" t="s">
        <v>334</v>
      </c>
      <c r="C139" s="15" t="s">
        <v>67</v>
      </c>
      <c r="D139" s="15" t="s">
        <v>68</v>
      </c>
      <c r="E139" s="15" t="s">
        <v>320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>
        <v>3</v>
      </c>
      <c r="R139" s="16"/>
      <c r="S139" s="16"/>
      <c r="T139" s="16"/>
      <c r="U139" s="16">
        <v>29.996250468691422</v>
      </c>
      <c r="V139" s="16"/>
      <c r="W139" s="16"/>
      <c r="X139" s="16"/>
      <c r="Y139" s="16"/>
      <c r="Z139" s="16"/>
      <c r="AA139" s="16"/>
      <c r="AB139" s="16"/>
      <c r="AD139" s="7">
        <f t="shared" si="2"/>
        <v>0</v>
      </c>
    </row>
    <row r="140" spans="1:30">
      <c r="A140" s="14" t="s">
        <v>335</v>
      </c>
      <c r="B140" s="15" t="s">
        <v>336</v>
      </c>
      <c r="C140" s="15" t="s">
        <v>62</v>
      </c>
      <c r="D140" s="15" t="s">
        <v>63</v>
      </c>
      <c r="E140" s="15" t="s">
        <v>320</v>
      </c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>
        <v>1</v>
      </c>
      <c r="R140" s="16"/>
      <c r="S140" s="16"/>
      <c r="T140" s="16"/>
      <c r="U140" s="16">
        <v>5.9992500937382847</v>
      </c>
      <c r="V140" s="16"/>
      <c r="W140" s="16"/>
      <c r="X140" s="16"/>
      <c r="Y140" s="16"/>
      <c r="Z140" s="16"/>
      <c r="AA140" s="16"/>
      <c r="AB140" s="16"/>
      <c r="AD140" s="7">
        <f t="shared" si="2"/>
        <v>0</v>
      </c>
    </row>
    <row r="141" spans="1:30">
      <c r="A141" s="14" t="s">
        <v>337</v>
      </c>
      <c r="B141" s="15" t="s">
        <v>338</v>
      </c>
      <c r="C141" s="15" t="s">
        <v>67</v>
      </c>
      <c r="D141" s="15" t="s">
        <v>85</v>
      </c>
      <c r="E141" s="15" t="s">
        <v>320</v>
      </c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>
        <v>1</v>
      </c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D141" s="7">
        <f t="shared" si="2"/>
        <v>0</v>
      </c>
    </row>
    <row r="142" spans="1:30">
      <c r="A142" s="14" t="s">
        <v>339</v>
      </c>
      <c r="B142" s="15" t="s">
        <v>340</v>
      </c>
      <c r="C142" s="15" t="s">
        <v>67</v>
      </c>
      <c r="D142" s="15" t="s">
        <v>68</v>
      </c>
      <c r="E142" s="15" t="s">
        <v>320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>
        <v>5.9992500937382847</v>
      </c>
      <c r="Y142" s="16"/>
      <c r="Z142" s="16"/>
      <c r="AA142" s="16"/>
      <c r="AB142" s="16"/>
      <c r="AD142" s="7">
        <f t="shared" si="2"/>
        <v>0</v>
      </c>
    </row>
    <row r="143" spans="1:30">
      <c r="A143" s="14" t="s">
        <v>341</v>
      </c>
      <c r="B143" s="15" t="s">
        <v>342</v>
      </c>
      <c r="C143" s="15" t="s">
        <v>67</v>
      </c>
      <c r="D143" s="15" t="s">
        <v>68</v>
      </c>
      <c r="E143" s="15" t="s">
        <v>320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>
        <v>5.9992500937382847</v>
      </c>
      <c r="V143" s="16"/>
      <c r="W143" s="16"/>
      <c r="X143" s="16"/>
      <c r="Y143" s="16"/>
      <c r="Z143" s="16"/>
      <c r="AA143" s="16"/>
      <c r="AB143" s="16"/>
      <c r="AD143" s="7">
        <f t="shared" si="2"/>
        <v>0</v>
      </c>
    </row>
    <row r="144" spans="1:30">
      <c r="A144" s="14" t="s">
        <v>343</v>
      </c>
      <c r="B144" s="15" t="s">
        <v>344</v>
      </c>
      <c r="C144" s="15" t="s">
        <v>67</v>
      </c>
      <c r="D144" s="15" t="s">
        <v>68</v>
      </c>
      <c r="E144" s="15" t="s">
        <v>320</v>
      </c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>
        <v>5.9992500937382847</v>
      </c>
      <c r="V144" s="16"/>
      <c r="W144" s="16"/>
      <c r="X144" s="16"/>
      <c r="Y144" s="16"/>
      <c r="Z144" s="16"/>
      <c r="AA144" s="16"/>
      <c r="AB144" s="16"/>
      <c r="AD144" s="7">
        <f t="shared" si="2"/>
        <v>0</v>
      </c>
    </row>
    <row r="145" spans="1:30">
      <c r="A145" s="14" t="s">
        <v>345</v>
      </c>
      <c r="B145" s="15" t="s">
        <v>346</v>
      </c>
      <c r="C145" s="15" t="s">
        <v>67</v>
      </c>
      <c r="D145" s="15" t="s">
        <v>68</v>
      </c>
      <c r="E145" s="15" t="s">
        <v>320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>
        <v>17.997750281214852</v>
      </c>
      <c r="V145" s="16"/>
      <c r="W145" s="16"/>
      <c r="X145" s="16"/>
      <c r="Y145" s="16"/>
      <c r="Z145" s="16"/>
      <c r="AA145" s="16"/>
      <c r="AB145" s="16"/>
      <c r="AD145" s="7">
        <f t="shared" si="2"/>
        <v>0</v>
      </c>
    </row>
    <row r="146" spans="1:30">
      <c r="A146" s="14" t="s">
        <v>347</v>
      </c>
      <c r="B146" s="15" t="s">
        <v>348</v>
      </c>
      <c r="C146" s="15" t="s">
        <v>62</v>
      </c>
      <c r="D146" s="15" t="s">
        <v>63</v>
      </c>
      <c r="E146" s="15" t="s">
        <v>320</v>
      </c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>
        <v>8.9988751406074261</v>
      </c>
      <c r="V146" s="16"/>
      <c r="W146" s="16"/>
      <c r="X146" s="16"/>
      <c r="Y146" s="16"/>
      <c r="Z146" s="16"/>
      <c r="AA146" s="16"/>
      <c r="AB146" s="16"/>
      <c r="AD146" s="7">
        <f t="shared" si="2"/>
        <v>0</v>
      </c>
    </row>
    <row r="147" spans="1:30">
      <c r="A147" s="14" t="s">
        <v>349</v>
      </c>
      <c r="B147" s="15" t="s">
        <v>350</v>
      </c>
      <c r="C147" s="15" t="s">
        <v>67</v>
      </c>
      <c r="D147" s="15" t="s">
        <v>68</v>
      </c>
      <c r="E147" s="15" t="s">
        <v>320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>
        <v>8.9988751406074261</v>
      </c>
      <c r="V147" s="16"/>
      <c r="W147" s="16"/>
      <c r="X147" s="16"/>
      <c r="Y147" s="16"/>
      <c r="Z147" s="16"/>
      <c r="AA147" s="16"/>
      <c r="AB147" s="16"/>
      <c r="AD147" s="7">
        <f t="shared" si="2"/>
        <v>0</v>
      </c>
    </row>
    <row r="148" spans="1:30">
      <c r="A148" s="14" t="s">
        <v>351</v>
      </c>
      <c r="B148" s="15" t="s">
        <v>352</v>
      </c>
      <c r="C148" s="15" t="s">
        <v>62</v>
      </c>
      <c r="D148" s="15" t="s">
        <v>63</v>
      </c>
      <c r="E148" s="15" t="s">
        <v>320</v>
      </c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>
        <v>17.997750281214852</v>
      </c>
      <c r="V148" s="16"/>
      <c r="W148" s="16"/>
      <c r="X148" s="16"/>
      <c r="Y148" s="16"/>
      <c r="Z148" s="16"/>
      <c r="AA148" s="16"/>
      <c r="AB148" s="16"/>
      <c r="AD148" s="7">
        <f t="shared" si="2"/>
        <v>0</v>
      </c>
    </row>
    <row r="149" spans="1:30">
      <c r="A149" s="14" t="s">
        <v>353</v>
      </c>
      <c r="B149" s="15" t="s">
        <v>354</v>
      </c>
      <c r="C149" s="15" t="s">
        <v>67</v>
      </c>
      <c r="D149" s="15" t="s">
        <v>68</v>
      </c>
      <c r="E149" s="15" t="s">
        <v>320</v>
      </c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>
        <v>5.9992500937382847</v>
      </c>
      <c r="Y149" s="16"/>
      <c r="Z149" s="16"/>
      <c r="AA149" s="16"/>
      <c r="AB149" s="16"/>
      <c r="AD149" s="7">
        <f t="shared" si="2"/>
        <v>0</v>
      </c>
    </row>
    <row r="150" spans="1:30">
      <c r="A150" s="14" t="s">
        <v>355</v>
      </c>
      <c r="B150" s="15" t="s">
        <v>356</v>
      </c>
      <c r="C150" s="15" t="s">
        <v>67</v>
      </c>
      <c r="D150" s="15" t="s">
        <v>68</v>
      </c>
      <c r="E150" s="15" t="s">
        <v>320</v>
      </c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>
        <v>32.995875515560563</v>
      </c>
      <c r="V150" s="16"/>
      <c r="W150" s="16"/>
      <c r="X150" s="16"/>
      <c r="Y150" s="16"/>
      <c r="Z150" s="16"/>
      <c r="AA150" s="16"/>
      <c r="AB150" s="16"/>
      <c r="AD150" s="7">
        <f t="shared" si="2"/>
        <v>0</v>
      </c>
    </row>
    <row r="151" spans="1:30">
      <c r="A151" s="14" t="s">
        <v>357</v>
      </c>
      <c r="B151" s="15" t="s">
        <v>358</v>
      </c>
      <c r="C151" s="15" t="s">
        <v>62</v>
      </c>
      <c r="D151" s="15" t="s">
        <v>63</v>
      </c>
      <c r="E151" s="15" t="s">
        <v>320</v>
      </c>
      <c r="F151" s="16"/>
      <c r="G151" s="16"/>
      <c r="H151" s="16">
        <v>20.564338200599614</v>
      </c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D151" s="7">
        <f t="shared" si="2"/>
        <v>0</v>
      </c>
    </row>
    <row r="152" spans="1:30">
      <c r="A152" s="14" t="s">
        <v>359</v>
      </c>
      <c r="B152" s="15" t="s">
        <v>360</v>
      </c>
      <c r="C152" s="15" t="s">
        <v>67</v>
      </c>
      <c r="D152" s="15" t="s">
        <v>71</v>
      </c>
      <c r="E152" s="15" t="s">
        <v>361</v>
      </c>
      <c r="F152" s="16"/>
      <c r="G152" s="16">
        <v>221.55602462802705</v>
      </c>
      <c r="H152" s="16">
        <v>220.64526375962816</v>
      </c>
      <c r="I152" s="16">
        <v>280.83699999999999</v>
      </c>
      <c r="J152" s="16">
        <v>284.97899999999998</v>
      </c>
      <c r="K152" s="16">
        <v>103.104</v>
      </c>
      <c r="L152" s="16"/>
      <c r="M152" s="16"/>
      <c r="N152" s="16">
        <v>100</v>
      </c>
      <c r="O152" s="16">
        <v>123.49</v>
      </c>
      <c r="P152" s="16"/>
      <c r="Q152" s="16">
        <v>35</v>
      </c>
      <c r="R152" s="16"/>
      <c r="S152" s="16">
        <v>50</v>
      </c>
      <c r="T152" s="16"/>
      <c r="U152" s="16">
        <v>656.9178852643422</v>
      </c>
      <c r="V152" s="16"/>
      <c r="W152" s="16"/>
      <c r="X152" s="16"/>
      <c r="Y152" s="16"/>
      <c r="Z152" s="16"/>
      <c r="AA152" s="16"/>
      <c r="AB152" s="16"/>
      <c r="AD152" s="7">
        <f t="shared" si="2"/>
        <v>0</v>
      </c>
    </row>
    <row r="153" spans="1:30">
      <c r="A153" s="14" t="s">
        <v>362</v>
      </c>
      <c r="B153" s="15" t="s">
        <v>363</v>
      </c>
      <c r="C153" s="15" t="s">
        <v>67</v>
      </c>
      <c r="D153" s="15" t="s">
        <v>71</v>
      </c>
      <c r="E153" s="15" t="s">
        <v>361</v>
      </c>
      <c r="F153" s="16"/>
      <c r="G153" s="16">
        <v>224.62969162186209</v>
      </c>
      <c r="H153" s="16">
        <v>92.27257858646125</v>
      </c>
      <c r="I153" s="16">
        <v>150</v>
      </c>
      <c r="J153" s="16">
        <v>148.65</v>
      </c>
      <c r="K153" s="16"/>
      <c r="L153" s="16"/>
      <c r="M153" s="16">
        <v>48.131999999999998</v>
      </c>
      <c r="N153" s="16">
        <v>36.996000000000002</v>
      </c>
      <c r="O153" s="16">
        <v>60.823</v>
      </c>
      <c r="P153" s="16"/>
      <c r="Q153" s="16">
        <v>43</v>
      </c>
      <c r="R153" s="16"/>
      <c r="S153" s="16"/>
      <c r="T153" s="16"/>
      <c r="U153" s="16">
        <v>590.32620922384717</v>
      </c>
      <c r="V153" s="16"/>
      <c r="W153" s="16"/>
      <c r="X153" s="16"/>
      <c r="Y153" s="16"/>
      <c r="Z153" s="16"/>
      <c r="AA153" s="16"/>
      <c r="AB153" s="16"/>
      <c r="AD153" s="7">
        <f t="shared" si="2"/>
        <v>0</v>
      </c>
    </row>
    <row r="154" spans="1:30">
      <c r="A154" s="14" t="s">
        <v>364</v>
      </c>
      <c r="B154" s="15" t="s">
        <v>365</v>
      </c>
      <c r="C154" s="15" t="s">
        <v>67</v>
      </c>
      <c r="D154" s="15" t="s">
        <v>82</v>
      </c>
      <c r="E154" s="15" t="s">
        <v>361</v>
      </c>
      <c r="F154" s="16"/>
      <c r="G154" s="16"/>
      <c r="H154" s="16">
        <v>42.702195584600055</v>
      </c>
      <c r="I154" s="16"/>
      <c r="J154" s="16">
        <v>50</v>
      </c>
      <c r="K154" s="16"/>
      <c r="L154" s="16"/>
      <c r="M154" s="16"/>
      <c r="N154" s="16"/>
      <c r="O154" s="16"/>
      <c r="P154" s="16"/>
      <c r="Q154" s="16">
        <v>2</v>
      </c>
      <c r="R154" s="16"/>
      <c r="S154" s="16"/>
      <c r="T154" s="16"/>
      <c r="U154" s="16">
        <v>155.98050243719538</v>
      </c>
      <c r="V154" s="16"/>
      <c r="W154" s="16"/>
      <c r="X154" s="16"/>
      <c r="Y154" s="16"/>
      <c r="Z154" s="16"/>
      <c r="AA154" s="16"/>
      <c r="AB154" s="16"/>
      <c r="AD154" s="7">
        <f t="shared" si="2"/>
        <v>0</v>
      </c>
    </row>
    <row r="155" spans="1:30">
      <c r="A155" s="14" t="s">
        <v>366</v>
      </c>
      <c r="B155" s="15" t="s">
        <v>367</v>
      </c>
      <c r="C155" s="15" t="s">
        <v>67</v>
      </c>
      <c r="D155" s="15" t="s">
        <v>82</v>
      </c>
      <c r="E155" s="15" t="s">
        <v>361</v>
      </c>
      <c r="F155" s="16"/>
      <c r="G155" s="16"/>
      <c r="H155" s="16">
        <v>25.725103471280391</v>
      </c>
      <c r="I155" s="16"/>
      <c r="J155" s="16"/>
      <c r="K155" s="16">
        <v>93.551000000000002</v>
      </c>
      <c r="L155" s="16"/>
      <c r="M155" s="16"/>
      <c r="N155" s="16"/>
      <c r="O155" s="16"/>
      <c r="P155" s="16"/>
      <c r="Q155" s="16">
        <v>2</v>
      </c>
      <c r="R155" s="16"/>
      <c r="S155" s="16"/>
      <c r="T155" s="16"/>
      <c r="U155" s="16">
        <v>193.17585301837275</v>
      </c>
      <c r="V155" s="16"/>
      <c r="W155" s="16"/>
      <c r="X155" s="16"/>
      <c r="Y155" s="16"/>
      <c r="Z155" s="16"/>
      <c r="AA155" s="16"/>
      <c r="AB155" s="16"/>
      <c r="AD155" s="7">
        <f t="shared" si="2"/>
        <v>0</v>
      </c>
    </row>
    <row r="156" spans="1:30">
      <c r="A156" s="14" t="s">
        <v>368</v>
      </c>
      <c r="B156" s="15" t="s">
        <v>369</v>
      </c>
      <c r="C156" s="15" t="s">
        <v>67</v>
      </c>
      <c r="D156" s="15" t="s">
        <v>71</v>
      </c>
      <c r="E156" s="15" t="s">
        <v>361</v>
      </c>
      <c r="F156" s="16"/>
      <c r="G156" s="16">
        <v>72.735657277857911</v>
      </c>
      <c r="H156" s="16">
        <v>94.245135682861772</v>
      </c>
      <c r="I156" s="16">
        <v>442.85</v>
      </c>
      <c r="J156" s="16"/>
      <c r="K156" s="16"/>
      <c r="L156" s="16"/>
      <c r="M156" s="16"/>
      <c r="N156" s="16">
        <v>50</v>
      </c>
      <c r="O156" s="16"/>
      <c r="P156" s="16"/>
      <c r="Q156" s="16">
        <v>64</v>
      </c>
      <c r="R156" s="16"/>
      <c r="S156" s="16"/>
      <c r="T156" s="16"/>
      <c r="U156" s="16">
        <v>206.37420322459698</v>
      </c>
      <c r="V156" s="16"/>
      <c r="W156" s="16"/>
      <c r="X156" s="16"/>
      <c r="Y156" s="16"/>
      <c r="Z156" s="16"/>
      <c r="AA156" s="16"/>
      <c r="AB156" s="16"/>
      <c r="AD156" s="7">
        <f t="shared" si="2"/>
        <v>0</v>
      </c>
    </row>
    <row r="157" spans="1:30">
      <c r="A157" s="14" t="s">
        <v>370</v>
      </c>
      <c r="B157" s="15" t="s">
        <v>371</v>
      </c>
      <c r="C157" s="15" t="s">
        <v>62</v>
      </c>
      <c r="D157" s="15" t="s">
        <v>63</v>
      </c>
      <c r="E157" s="15" t="s">
        <v>361</v>
      </c>
      <c r="F157" s="16"/>
      <c r="G157" s="16"/>
      <c r="H157" s="16"/>
      <c r="I157" s="16"/>
      <c r="J157" s="16"/>
      <c r="K157" s="16"/>
      <c r="L157" s="16"/>
      <c r="M157" s="16"/>
      <c r="N157" s="16"/>
      <c r="O157" s="16">
        <v>23.701000000000001</v>
      </c>
      <c r="P157" s="16"/>
      <c r="Q157" s="16">
        <v>1</v>
      </c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D157" s="7">
        <f t="shared" si="2"/>
        <v>0</v>
      </c>
    </row>
    <row r="158" spans="1:30">
      <c r="A158" s="14" t="s">
        <v>372</v>
      </c>
      <c r="B158" s="15" t="s">
        <v>373</v>
      </c>
      <c r="C158" s="15" t="s">
        <v>67</v>
      </c>
      <c r="D158" s="15" t="s">
        <v>85</v>
      </c>
      <c r="E158" s="15" t="s">
        <v>361</v>
      </c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>
        <v>1</v>
      </c>
      <c r="W158" s="16"/>
      <c r="X158" s="16"/>
      <c r="Y158" s="16"/>
      <c r="Z158" s="16"/>
      <c r="AA158" s="16"/>
      <c r="AB158" s="16"/>
      <c r="AD158" s="7">
        <f t="shared" si="2"/>
        <v>0</v>
      </c>
    </row>
    <row r="159" spans="1:30">
      <c r="A159" s="14" t="s">
        <v>374</v>
      </c>
      <c r="B159" s="15" t="s">
        <v>375</v>
      </c>
      <c r="C159" s="15" t="s">
        <v>67</v>
      </c>
      <c r="D159" s="15" t="s">
        <v>68</v>
      </c>
      <c r="E159" s="15" t="s">
        <v>361</v>
      </c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>
        <v>2</v>
      </c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D159" s="7">
        <f t="shared" si="2"/>
        <v>0</v>
      </c>
    </row>
    <row r="160" spans="1:30">
      <c r="A160" s="14" t="s">
        <v>376</v>
      </c>
      <c r="B160" s="15" t="s">
        <v>377</v>
      </c>
      <c r="C160" s="15" t="s">
        <v>67</v>
      </c>
      <c r="D160" s="15" t="s">
        <v>85</v>
      </c>
      <c r="E160" s="15" t="s">
        <v>361</v>
      </c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>
        <v>6</v>
      </c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D160" s="7">
        <f t="shared" si="2"/>
        <v>0</v>
      </c>
    </row>
    <row r="161" spans="1:30">
      <c r="A161" s="14" t="s">
        <v>378</v>
      </c>
      <c r="B161" s="15" t="s">
        <v>379</v>
      </c>
      <c r="C161" s="15" t="s">
        <v>62</v>
      </c>
      <c r="D161" s="15" t="s">
        <v>63</v>
      </c>
      <c r="E161" s="15" t="s">
        <v>361</v>
      </c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>
        <v>1</v>
      </c>
      <c r="R161" s="16"/>
      <c r="S161" s="16"/>
      <c r="T161" s="16"/>
      <c r="U161" s="16">
        <v>50.393700787401592</v>
      </c>
      <c r="V161" s="16"/>
      <c r="W161" s="16"/>
      <c r="X161" s="16"/>
      <c r="Y161" s="16"/>
      <c r="Z161" s="16"/>
      <c r="AA161" s="16"/>
      <c r="AB161" s="16"/>
      <c r="AD161" s="7">
        <f t="shared" si="2"/>
        <v>0</v>
      </c>
    </row>
    <row r="162" spans="1:30">
      <c r="A162" s="14" t="s">
        <v>380</v>
      </c>
      <c r="B162" s="15" t="s">
        <v>381</v>
      </c>
      <c r="C162" s="15" t="s">
        <v>67</v>
      </c>
      <c r="D162" s="15" t="s">
        <v>68</v>
      </c>
      <c r="E162" s="15" t="s">
        <v>361</v>
      </c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>
        <v>11.998500187476569</v>
      </c>
      <c r="V162" s="16"/>
      <c r="W162" s="16"/>
      <c r="X162" s="16"/>
      <c r="Y162" s="16"/>
      <c r="Z162" s="16"/>
      <c r="AA162" s="16"/>
      <c r="AB162" s="16"/>
      <c r="AD162" s="7">
        <f t="shared" si="2"/>
        <v>0</v>
      </c>
    </row>
    <row r="163" spans="1:30">
      <c r="A163" s="14" t="s">
        <v>382</v>
      </c>
      <c r="B163" s="15" t="s">
        <v>383</v>
      </c>
      <c r="C163" s="15" t="s">
        <v>67</v>
      </c>
      <c r="D163" s="15" t="s">
        <v>68</v>
      </c>
      <c r="E163" s="15" t="s">
        <v>361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>
        <v>5.9992500937382847</v>
      </c>
      <c r="V163" s="16"/>
      <c r="W163" s="16"/>
      <c r="X163" s="16"/>
      <c r="Y163" s="16"/>
      <c r="Z163" s="16"/>
      <c r="AA163" s="16"/>
      <c r="AB163" s="16"/>
      <c r="AD163" s="7">
        <f t="shared" si="2"/>
        <v>0</v>
      </c>
    </row>
    <row r="164" spans="1:30">
      <c r="A164" s="14" t="s">
        <v>384</v>
      </c>
      <c r="B164" s="15" t="s">
        <v>385</v>
      </c>
      <c r="C164" s="15" t="s">
        <v>67</v>
      </c>
      <c r="D164" s="15" t="s">
        <v>68</v>
      </c>
      <c r="E164" s="15" t="s">
        <v>361</v>
      </c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>
        <v>5.9992500937382847</v>
      </c>
      <c r="V164" s="16"/>
      <c r="W164" s="16"/>
      <c r="X164" s="16"/>
      <c r="Y164" s="16"/>
      <c r="Z164" s="16"/>
      <c r="AA164" s="16"/>
      <c r="AB164" s="16"/>
      <c r="AD164" s="7">
        <f t="shared" ref="AD164:AD193" si="3">IF(AND(ISERROR(B164),SUM(F164:AB164)&gt;0),1,IF(AND(B164="",SUM(F164:AB164)&gt;0),1,0))</f>
        <v>0</v>
      </c>
    </row>
    <row r="165" spans="1:30">
      <c r="A165" s="14" t="s">
        <v>386</v>
      </c>
      <c r="B165" s="15" t="s">
        <v>387</v>
      </c>
      <c r="C165" s="15" t="s">
        <v>67</v>
      </c>
      <c r="D165" s="15" t="s">
        <v>68</v>
      </c>
      <c r="E165" s="15" t="s">
        <v>361</v>
      </c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>
        <v>2.9996250468691423</v>
      </c>
      <c r="V165" s="16"/>
      <c r="W165" s="16"/>
      <c r="X165" s="16"/>
      <c r="Y165" s="16"/>
      <c r="Z165" s="16"/>
      <c r="AA165" s="16"/>
      <c r="AB165" s="16"/>
      <c r="AD165" s="7">
        <f t="shared" si="3"/>
        <v>0</v>
      </c>
    </row>
    <row r="166" spans="1:30">
      <c r="A166" s="14" t="s">
        <v>388</v>
      </c>
      <c r="B166" s="15" t="s">
        <v>389</v>
      </c>
      <c r="C166" s="15" t="s">
        <v>67</v>
      </c>
      <c r="D166" s="15" t="s">
        <v>68</v>
      </c>
      <c r="E166" s="15" t="s">
        <v>390</v>
      </c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>
        <v>1</v>
      </c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D166" s="7">
        <f t="shared" si="3"/>
        <v>0</v>
      </c>
    </row>
    <row r="167" spans="1:30">
      <c r="A167" s="14" t="s">
        <v>391</v>
      </c>
      <c r="B167" s="15" t="s">
        <v>392</v>
      </c>
      <c r="C167" s="15" t="s">
        <v>67</v>
      </c>
      <c r="D167" s="15" t="s">
        <v>71</v>
      </c>
      <c r="E167" s="15" t="s">
        <v>390</v>
      </c>
      <c r="F167" s="16"/>
      <c r="G167" s="16"/>
      <c r="H167" s="16">
        <v>59.460740543452559</v>
      </c>
      <c r="I167" s="16"/>
      <c r="J167" s="16"/>
      <c r="K167" s="16"/>
      <c r="L167" s="16"/>
      <c r="M167" s="16"/>
      <c r="N167" s="16"/>
      <c r="O167" s="16"/>
      <c r="P167" s="16"/>
      <c r="Q167" s="16">
        <v>2</v>
      </c>
      <c r="R167" s="16"/>
      <c r="S167" s="16"/>
      <c r="T167" s="16"/>
      <c r="U167" s="16">
        <v>29.996250468691422</v>
      </c>
      <c r="V167" s="16"/>
      <c r="W167" s="16"/>
      <c r="X167" s="16"/>
      <c r="Y167" s="16"/>
      <c r="Z167" s="16"/>
      <c r="AA167" s="16"/>
      <c r="AB167" s="16"/>
      <c r="AD167" s="7">
        <f t="shared" si="3"/>
        <v>0</v>
      </c>
    </row>
    <row r="168" spans="1:30">
      <c r="A168" s="14" t="s">
        <v>393</v>
      </c>
      <c r="B168" s="15" t="s">
        <v>394</v>
      </c>
      <c r="C168" s="15" t="s">
        <v>67</v>
      </c>
      <c r="D168" s="15" t="s">
        <v>71</v>
      </c>
      <c r="E168" s="15" t="s">
        <v>395</v>
      </c>
      <c r="F168" s="16"/>
      <c r="G168" s="16">
        <v>109.96899542585372</v>
      </c>
      <c r="H168" s="16">
        <v>27.228521409663312</v>
      </c>
      <c r="I168" s="16">
        <v>50</v>
      </c>
      <c r="J168" s="16">
        <v>257.43099999999998</v>
      </c>
      <c r="K168" s="16"/>
      <c r="L168" s="16"/>
      <c r="M168" s="16"/>
      <c r="N168" s="16">
        <v>50</v>
      </c>
      <c r="O168" s="16">
        <v>45.798999999999999</v>
      </c>
      <c r="P168" s="16"/>
      <c r="Q168" s="16">
        <v>28</v>
      </c>
      <c r="R168" s="16"/>
      <c r="S168" s="16"/>
      <c r="T168" s="16"/>
      <c r="U168" s="16">
        <v>280.76490438695168</v>
      </c>
      <c r="V168" s="16"/>
      <c r="W168" s="16"/>
      <c r="X168" s="16"/>
      <c r="Y168" s="16"/>
      <c r="Z168" s="16"/>
      <c r="AA168" s="16"/>
      <c r="AB168" s="16"/>
      <c r="AD168" s="7">
        <f t="shared" si="3"/>
        <v>0</v>
      </c>
    </row>
    <row r="169" spans="1:30">
      <c r="A169" s="14" t="s">
        <v>396</v>
      </c>
      <c r="B169" s="15" t="s">
        <v>397</v>
      </c>
      <c r="C169" s="15" t="s">
        <v>67</v>
      </c>
      <c r="D169" s="15" t="s">
        <v>71</v>
      </c>
      <c r="E169" s="15" t="s">
        <v>395</v>
      </c>
      <c r="F169" s="16"/>
      <c r="G169" s="16">
        <v>199.31103275513809</v>
      </c>
      <c r="H169" s="16">
        <v>148.62115279360691</v>
      </c>
      <c r="I169" s="16">
        <v>774.52599999999995</v>
      </c>
      <c r="J169" s="16">
        <v>453.32100000000003</v>
      </c>
      <c r="K169" s="16">
        <v>221.63200000000001</v>
      </c>
      <c r="L169" s="16">
        <v>89.352999999999994</v>
      </c>
      <c r="M169" s="16"/>
      <c r="N169" s="16">
        <v>110.623</v>
      </c>
      <c r="O169" s="16">
        <v>112.125</v>
      </c>
      <c r="P169" s="16"/>
      <c r="Q169" s="16">
        <v>164.5</v>
      </c>
      <c r="R169" s="16"/>
      <c r="S169" s="16">
        <v>485.65600000000001</v>
      </c>
      <c r="T169" s="16"/>
      <c r="U169" s="16">
        <v>749.90626171728547</v>
      </c>
      <c r="V169" s="16"/>
      <c r="W169" s="16"/>
      <c r="X169" s="16"/>
      <c r="Y169" s="16"/>
      <c r="Z169" s="16"/>
      <c r="AA169" s="16"/>
      <c r="AB169" s="16"/>
      <c r="AD169" s="7">
        <f t="shared" si="3"/>
        <v>0</v>
      </c>
    </row>
    <row r="170" spans="1:30">
      <c r="A170" s="14" t="s">
        <v>398</v>
      </c>
      <c r="B170" s="15" t="s">
        <v>399</v>
      </c>
      <c r="C170" s="15" t="s">
        <v>67</v>
      </c>
      <c r="D170" s="15" t="s">
        <v>82</v>
      </c>
      <c r="E170" s="15" t="s">
        <v>395</v>
      </c>
      <c r="F170" s="16"/>
      <c r="G170" s="16"/>
      <c r="H170" s="16"/>
      <c r="I170" s="16"/>
      <c r="J170" s="16">
        <v>327.02999999999997</v>
      </c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>
        <v>290.36370453693297</v>
      </c>
      <c r="V170" s="16"/>
      <c r="W170" s="16"/>
      <c r="X170" s="16"/>
      <c r="Y170" s="16"/>
      <c r="Z170" s="16"/>
      <c r="AA170" s="16"/>
      <c r="AB170" s="16"/>
      <c r="AD170" s="7">
        <f t="shared" si="3"/>
        <v>0</v>
      </c>
    </row>
    <row r="171" spans="1:30">
      <c r="A171" s="14" t="s">
        <v>400</v>
      </c>
      <c r="B171" s="15" t="s">
        <v>401</v>
      </c>
      <c r="C171" s="15" t="s">
        <v>67</v>
      </c>
      <c r="D171" s="15" t="s">
        <v>68</v>
      </c>
      <c r="E171" s="15" t="s">
        <v>395</v>
      </c>
      <c r="F171" s="16"/>
      <c r="G171" s="16"/>
      <c r="H171" s="16"/>
      <c r="I171" s="16"/>
      <c r="J171" s="16"/>
      <c r="K171" s="16"/>
      <c r="L171" s="16"/>
      <c r="M171" s="16"/>
      <c r="N171" s="16"/>
      <c r="O171" s="16">
        <v>50</v>
      </c>
      <c r="P171" s="16"/>
      <c r="Q171" s="16">
        <v>2</v>
      </c>
      <c r="R171" s="16"/>
      <c r="S171" s="16"/>
      <c r="T171" s="16"/>
      <c r="U171" s="16">
        <v>149.9812523434571</v>
      </c>
      <c r="V171" s="16"/>
      <c r="W171" s="16"/>
      <c r="X171" s="16"/>
      <c r="Y171" s="16"/>
      <c r="Z171" s="16"/>
      <c r="AA171" s="16"/>
      <c r="AB171" s="16"/>
      <c r="AD171" s="7">
        <f t="shared" si="3"/>
        <v>0</v>
      </c>
    </row>
    <row r="172" spans="1:30">
      <c r="A172" s="14" t="s">
        <v>402</v>
      </c>
      <c r="B172" s="15" t="s">
        <v>403</v>
      </c>
      <c r="C172" s="15" t="s">
        <v>67</v>
      </c>
      <c r="D172" s="15" t="s">
        <v>85</v>
      </c>
      <c r="E172" s="15" t="s">
        <v>395</v>
      </c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>
        <v>1</v>
      </c>
      <c r="W172" s="16"/>
      <c r="X172" s="16"/>
      <c r="Y172" s="16"/>
      <c r="Z172" s="16"/>
      <c r="AA172" s="16"/>
      <c r="AB172" s="16"/>
      <c r="AD172" s="7">
        <f t="shared" si="3"/>
        <v>0</v>
      </c>
    </row>
    <row r="173" spans="1:30">
      <c r="A173" s="14" t="s">
        <v>404</v>
      </c>
      <c r="B173" s="15" t="s">
        <v>405</v>
      </c>
      <c r="C173" s="15" t="s">
        <v>67</v>
      </c>
      <c r="D173" s="15" t="s">
        <v>68</v>
      </c>
      <c r="E173" s="15" t="s">
        <v>395</v>
      </c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>
        <v>1</v>
      </c>
      <c r="R173" s="16"/>
      <c r="S173" s="16"/>
      <c r="T173" s="16"/>
      <c r="U173" s="16">
        <v>139.1826021747282</v>
      </c>
      <c r="V173" s="16"/>
      <c r="W173" s="16"/>
      <c r="X173" s="16"/>
      <c r="Y173" s="16"/>
      <c r="Z173" s="16"/>
      <c r="AA173" s="16"/>
      <c r="AB173" s="16"/>
      <c r="AD173" s="7">
        <f t="shared" si="3"/>
        <v>0</v>
      </c>
    </row>
    <row r="174" spans="1:30">
      <c r="A174" s="14" t="s">
        <v>406</v>
      </c>
      <c r="B174" s="15" t="s">
        <v>407</v>
      </c>
      <c r="C174" s="15" t="s">
        <v>67</v>
      </c>
      <c r="D174" s="15" t="s">
        <v>82</v>
      </c>
      <c r="E174" s="15" t="s">
        <v>395</v>
      </c>
      <c r="F174" s="16"/>
      <c r="G174" s="16"/>
      <c r="H174" s="16">
        <v>21.582748097797488</v>
      </c>
      <c r="I174" s="16"/>
      <c r="J174" s="16"/>
      <c r="K174" s="16"/>
      <c r="L174" s="16"/>
      <c r="M174" s="16"/>
      <c r="N174" s="16"/>
      <c r="O174" s="16"/>
      <c r="P174" s="16"/>
      <c r="Q174" s="16">
        <v>1</v>
      </c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D174" s="7">
        <f t="shared" si="3"/>
        <v>0</v>
      </c>
    </row>
    <row r="175" spans="1:30">
      <c r="A175" s="14" t="s">
        <v>408</v>
      </c>
      <c r="B175" s="15" t="s">
        <v>409</v>
      </c>
      <c r="C175" s="15" t="s">
        <v>67</v>
      </c>
      <c r="D175" s="15" t="s">
        <v>68</v>
      </c>
      <c r="E175" s="15" t="s">
        <v>395</v>
      </c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>
        <v>5.9992500937382847</v>
      </c>
      <c r="V175" s="16"/>
      <c r="W175" s="16"/>
      <c r="X175" s="16"/>
      <c r="Y175" s="16"/>
      <c r="Z175" s="16"/>
      <c r="AA175" s="16"/>
      <c r="AB175" s="16"/>
      <c r="AD175" s="7">
        <f t="shared" si="3"/>
        <v>0</v>
      </c>
    </row>
    <row r="176" spans="1:30">
      <c r="A176" s="14" t="s">
        <v>410</v>
      </c>
      <c r="B176" s="15" t="s">
        <v>411</v>
      </c>
      <c r="C176" s="15" t="s">
        <v>67</v>
      </c>
      <c r="D176" s="15" t="s">
        <v>68</v>
      </c>
      <c r="E176" s="15" t="s">
        <v>395</v>
      </c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>
        <v>23.997000374953139</v>
      </c>
      <c r="V176" s="16"/>
      <c r="W176" s="16"/>
      <c r="X176" s="16"/>
      <c r="Y176" s="16"/>
      <c r="Z176" s="16"/>
      <c r="AA176" s="16"/>
      <c r="AB176" s="16"/>
      <c r="AD176" s="7">
        <f t="shared" si="3"/>
        <v>0</v>
      </c>
    </row>
    <row r="177" spans="1:30">
      <c r="A177" s="14" t="s">
        <v>412</v>
      </c>
      <c r="B177" s="15" t="s">
        <v>413</v>
      </c>
      <c r="C177" s="15" t="s">
        <v>62</v>
      </c>
      <c r="D177" s="15" t="s">
        <v>63</v>
      </c>
      <c r="E177" s="15" t="s">
        <v>395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>
        <v>32.995875515560563</v>
      </c>
      <c r="V177" s="16"/>
      <c r="W177" s="16"/>
      <c r="X177" s="16"/>
      <c r="Y177" s="16"/>
      <c r="Z177" s="16"/>
      <c r="AA177" s="16"/>
      <c r="AB177" s="16"/>
      <c r="AD177" s="7">
        <f t="shared" si="3"/>
        <v>0</v>
      </c>
    </row>
    <row r="178" spans="1:30">
      <c r="A178" s="14" t="s">
        <v>414</v>
      </c>
      <c r="B178" s="15" t="s">
        <v>415</v>
      </c>
      <c r="C178" s="15" t="s">
        <v>62</v>
      </c>
      <c r="D178" s="15" t="s">
        <v>63</v>
      </c>
      <c r="E178" s="15" t="s">
        <v>395</v>
      </c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>
        <v>24.596925384326966</v>
      </c>
      <c r="V178" s="16"/>
      <c r="W178" s="16"/>
      <c r="X178" s="16"/>
      <c r="Y178" s="16"/>
      <c r="Z178" s="16"/>
      <c r="AA178" s="16"/>
      <c r="AB178" s="16"/>
      <c r="AD178" s="7">
        <f t="shared" si="3"/>
        <v>0</v>
      </c>
    </row>
    <row r="179" spans="1:30">
      <c r="A179" s="14" t="s">
        <v>416</v>
      </c>
      <c r="B179" s="15" t="s">
        <v>417</v>
      </c>
      <c r="C179" s="15" t="s">
        <v>62</v>
      </c>
      <c r="D179" s="15" t="s">
        <v>63</v>
      </c>
      <c r="E179" s="15" t="s">
        <v>395</v>
      </c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>
        <v>5.9992500937382847</v>
      </c>
      <c r="V179" s="16"/>
      <c r="W179" s="16"/>
      <c r="X179" s="16"/>
      <c r="Y179" s="16"/>
      <c r="Z179" s="16"/>
      <c r="AA179" s="16"/>
      <c r="AB179" s="16"/>
      <c r="AD179" s="7">
        <f t="shared" si="3"/>
        <v>0</v>
      </c>
    </row>
    <row r="180" spans="1:30">
      <c r="A180" s="14" t="s">
        <v>418</v>
      </c>
      <c r="B180" s="15" t="s">
        <v>419</v>
      </c>
      <c r="C180" s="15" t="s">
        <v>67</v>
      </c>
      <c r="D180" s="15" t="s">
        <v>71</v>
      </c>
      <c r="E180" s="15" t="s">
        <v>420</v>
      </c>
      <c r="F180" s="16"/>
      <c r="G180" s="16">
        <v>113.28504203144276</v>
      </c>
      <c r="H180" s="16">
        <v>44.990189060102331</v>
      </c>
      <c r="I180" s="16">
        <v>50</v>
      </c>
      <c r="J180" s="16"/>
      <c r="K180" s="16">
        <v>51.35</v>
      </c>
      <c r="L180" s="16"/>
      <c r="M180" s="16">
        <v>27.67</v>
      </c>
      <c r="N180" s="16"/>
      <c r="O180" s="16"/>
      <c r="P180" s="16"/>
      <c r="Q180" s="16">
        <v>24.5</v>
      </c>
      <c r="R180" s="16"/>
      <c r="S180" s="16"/>
      <c r="T180" s="16"/>
      <c r="U180" s="16">
        <v>227.97150356205481</v>
      </c>
      <c r="V180" s="16"/>
      <c r="W180" s="16"/>
      <c r="X180" s="16"/>
      <c r="Y180" s="16"/>
      <c r="Z180" s="16"/>
      <c r="AA180" s="16"/>
      <c r="AB180" s="16"/>
      <c r="AD180" s="7">
        <f t="shared" si="3"/>
        <v>0</v>
      </c>
    </row>
    <row r="181" spans="1:30">
      <c r="A181" s="14" t="s">
        <v>421</v>
      </c>
      <c r="B181" s="15" t="s">
        <v>422</v>
      </c>
      <c r="C181" s="15" t="s">
        <v>67</v>
      </c>
      <c r="D181" s="15" t="s">
        <v>71</v>
      </c>
      <c r="E181" s="15" t="s">
        <v>420</v>
      </c>
      <c r="F181" s="16"/>
      <c r="G181" s="16">
        <v>293.63123287268496</v>
      </c>
      <c r="H181" s="16">
        <v>285.40509929891448</v>
      </c>
      <c r="I181" s="16">
        <v>490.85300000000001</v>
      </c>
      <c r="J181" s="16">
        <v>64.045000000000002</v>
      </c>
      <c r="K181" s="16">
        <v>422.58499999999998</v>
      </c>
      <c r="L181" s="16"/>
      <c r="M181" s="16">
        <v>9.9589999999999996</v>
      </c>
      <c r="N181" s="16">
        <v>314.61700000000002</v>
      </c>
      <c r="O181" s="16"/>
      <c r="P181" s="16"/>
      <c r="Q181" s="16">
        <v>140.5</v>
      </c>
      <c r="R181" s="16"/>
      <c r="S181" s="16"/>
      <c r="T181" s="16">
        <v>142.44800000000001</v>
      </c>
      <c r="U181" s="16">
        <v>938.28271466066769</v>
      </c>
      <c r="V181" s="16"/>
      <c r="W181" s="16"/>
      <c r="X181" s="16"/>
      <c r="Y181" s="16"/>
      <c r="Z181" s="16"/>
      <c r="AA181" s="16"/>
      <c r="AB181" s="16"/>
      <c r="AD181" s="7">
        <f t="shared" si="3"/>
        <v>0</v>
      </c>
    </row>
    <row r="182" spans="1:30">
      <c r="A182" s="14" t="s">
        <v>423</v>
      </c>
      <c r="B182" s="15" t="s">
        <v>424</v>
      </c>
      <c r="C182" s="15" t="s">
        <v>67</v>
      </c>
      <c r="D182" s="15" t="s">
        <v>82</v>
      </c>
      <c r="E182" s="15" t="s">
        <v>420</v>
      </c>
      <c r="F182" s="16"/>
      <c r="G182" s="16"/>
      <c r="H182" s="16">
        <v>28.593324449989591</v>
      </c>
      <c r="I182" s="16"/>
      <c r="J182" s="16">
        <v>116.84</v>
      </c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>
        <v>148.48143982002253</v>
      </c>
      <c r="V182" s="16"/>
      <c r="W182" s="16"/>
      <c r="X182" s="16"/>
      <c r="Y182" s="16"/>
      <c r="Z182" s="16"/>
      <c r="AA182" s="16"/>
      <c r="AB182" s="16"/>
      <c r="AD182" s="7">
        <f t="shared" si="3"/>
        <v>0</v>
      </c>
    </row>
    <row r="183" spans="1:30">
      <c r="A183" s="14" t="s">
        <v>425</v>
      </c>
      <c r="B183" s="15" t="s">
        <v>426</v>
      </c>
      <c r="C183" s="15" t="s">
        <v>67</v>
      </c>
      <c r="D183" s="15" t="s">
        <v>82</v>
      </c>
      <c r="E183" s="15" t="s">
        <v>420</v>
      </c>
      <c r="F183" s="16"/>
      <c r="G183" s="16"/>
      <c r="H183" s="16">
        <v>18.718273360524066</v>
      </c>
      <c r="I183" s="16"/>
      <c r="J183" s="16">
        <v>251.78299999999999</v>
      </c>
      <c r="K183" s="16">
        <v>36.106000000000002</v>
      </c>
      <c r="L183" s="16"/>
      <c r="M183" s="16"/>
      <c r="N183" s="16"/>
      <c r="O183" s="16"/>
      <c r="P183" s="16"/>
      <c r="Q183" s="16"/>
      <c r="R183" s="16"/>
      <c r="S183" s="16"/>
      <c r="T183" s="16"/>
      <c r="U183" s="16">
        <v>80.989876265466833</v>
      </c>
      <c r="V183" s="16"/>
      <c r="W183" s="16"/>
      <c r="X183" s="16"/>
      <c r="Y183" s="16"/>
      <c r="Z183" s="16"/>
      <c r="AA183" s="16"/>
      <c r="AB183" s="16"/>
      <c r="AD183" s="7">
        <f t="shared" si="3"/>
        <v>0</v>
      </c>
    </row>
    <row r="184" spans="1:30">
      <c r="A184" s="14" t="s">
        <v>427</v>
      </c>
      <c r="B184" s="15" t="s">
        <v>428</v>
      </c>
      <c r="C184" s="15" t="s">
        <v>62</v>
      </c>
      <c r="D184" s="15" t="s">
        <v>63</v>
      </c>
      <c r="E184" s="15" t="s">
        <v>420</v>
      </c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>
        <v>1</v>
      </c>
      <c r="W184" s="16"/>
      <c r="X184" s="16"/>
      <c r="Y184" s="16"/>
      <c r="Z184" s="16"/>
      <c r="AA184" s="16"/>
      <c r="AB184" s="16"/>
      <c r="AD184" s="7">
        <f t="shared" si="3"/>
        <v>0</v>
      </c>
    </row>
    <row r="185" spans="1:30">
      <c r="A185" s="14" t="s">
        <v>429</v>
      </c>
      <c r="B185" s="15" t="s">
        <v>430</v>
      </c>
      <c r="C185" s="15" t="s">
        <v>62</v>
      </c>
      <c r="D185" s="15" t="s">
        <v>63</v>
      </c>
      <c r="E185" s="15" t="s">
        <v>420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>
        <v>1</v>
      </c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D185" s="7">
        <f t="shared" si="3"/>
        <v>0</v>
      </c>
    </row>
    <row r="186" spans="1:30">
      <c r="A186" s="14" t="s">
        <v>431</v>
      </c>
      <c r="B186" s="15" t="s">
        <v>432</v>
      </c>
      <c r="C186" s="15" t="s">
        <v>62</v>
      </c>
      <c r="D186" s="15" t="s">
        <v>63</v>
      </c>
      <c r="E186" s="15" t="s">
        <v>420</v>
      </c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>
        <v>1</v>
      </c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D186" s="7">
        <f t="shared" si="3"/>
        <v>0</v>
      </c>
    </row>
    <row r="187" spans="1:30">
      <c r="A187" s="14" t="s">
        <v>433</v>
      </c>
      <c r="B187" s="15" t="s">
        <v>434</v>
      </c>
      <c r="C187" s="15" t="s">
        <v>62</v>
      </c>
      <c r="D187" s="15" t="s">
        <v>63</v>
      </c>
      <c r="E187" s="15" t="s">
        <v>420</v>
      </c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>
        <v>1</v>
      </c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D187" s="7">
        <f t="shared" si="3"/>
        <v>0</v>
      </c>
    </row>
    <row r="188" spans="1:30">
      <c r="A188" s="14" t="s">
        <v>435</v>
      </c>
      <c r="B188" s="15" t="s">
        <v>436</v>
      </c>
      <c r="C188" s="15" t="s">
        <v>67</v>
      </c>
      <c r="D188" s="15" t="s">
        <v>85</v>
      </c>
      <c r="E188" s="15" t="s">
        <v>420</v>
      </c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>
        <v>5</v>
      </c>
      <c r="R188" s="16"/>
      <c r="S188" s="16"/>
      <c r="T188" s="16"/>
      <c r="U188" s="16">
        <v>53.99325084364456</v>
      </c>
      <c r="V188" s="16"/>
      <c r="W188" s="16"/>
      <c r="X188" s="16"/>
      <c r="Y188" s="16"/>
      <c r="Z188" s="16"/>
      <c r="AA188" s="16"/>
      <c r="AB188" s="16"/>
      <c r="AD188" s="7">
        <f t="shared" si="3"/>
        <v>0</v>
      </c>
    </row>
    <row r="189" spans="1:30">
      <c r="A189" s="14" t="s">
        <v>437</v>
      </c>
      <c r="B189" s="15" t="s">
        <v>438</v>
      </c>
      <c r="C189" s="15" t="s">
        <v>67</v>
      </c>
      <c r="D189" s="15" t="s">
        <v>68</v>
      </c>
      <c r="E189" s="15" t="s">
        <v>420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>
        <v>65.991751031121126</v>
      </c>
      <c r="V189" s="16"/>
      <c r="W189" s="16"/>
      <c r="X189" s="16"/>
      <c r="Y189" s="16"/>
      <c r="Z189" s="16"/>
      <c r="AA189" s="16"/>
      <c r="AB189" s="16"/>
      <c r="AD189" s="7">
        <f t="shared" si="3"/>
        <v>0</v>
      </c>
    </row>
    <row r="190" spans="1:30">
      <c r="A190" s="14" t="s">
        <v>439</v>
      </c>
      <c r="B190" s="15" t="s">
        <v>440</v>
      </c>
      <c r="C190" s="15" t="s">
        <v>67</v>
      </c>
      <c r="D190" s="15" t="s">
        <v>68</v>
      </c>
      <c r="E190" s="15" t="s">
        <v>420</v>
      </c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>
        <v>35.995500562429704</v>
      </c>
      <c r="V190" s="16"/>
      <c r="W190" s="16"/>
      <c r="X190" s="16"/>
      <c r="Y190" s="16"/>
      <c r="Z190" s="16"/>
      <c r="AA190" s="16"/>
      <c r="AB190" s="16"/>
      <c r="AD190" s="7">
        <f t="shared" si="3"/>
        <v>0</v>
      </c>
    </row>
    <row r="191" spans="1:30">
      <c r="A191" s="14" t="s">
        <v>441</v>
      </c>
      <c r="B191" s="15" t="s">
        <v>442</v>
      </c>
      <c r="C191" s="15" t="s">
        <v>67</v>
      </c>
      <c r="D191" s="15" t="s">
        <v>68</v>
      </c>
      <c r="E191" s="15" t="s">
        <v>420</v>
      </c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>
        <v>14.998125234345711</v>
      </c>
      <c r="V191" s="16"/>
      <c r="W191" s="16"/>
      <c r="X191" s="16"/>
      <c r="Y191" s="16"/>
      <c r="Z191" s="16"/>
      <c r="AA191" s="16"/>
      <c r="AB191" s="16"/>
      <c r="AD191" s="7">
        <f t="shared" si="3"/>
        <v>0</v>
      </c>
    </row>
    <row r="192" spans="1:30">
      <c r="A192" s="14" t="s">
        <v>443</v>
      </c>
      <c r="B192" s="15" t="s">
        <v>444</v>
      </c>
      <c r="C192" s="15" t="s">
        <v>67</v>
      </c>
      <c r="D192" s="15" t="s">
        <v>85</v>
      </c>
      <c r="E192" s="15" t="s">
        <v>420</v>
      </c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>
        <v>95.988001499812555</v>
      </c>
      <c r="V192" s="16"/>
      <c r="W192" s="16"/>
      <c r="X192" s="16"/>
      <c r="Y192" s="16"/>
      <c r="Z192" s="16"/>
      <c r="AA192" s="16"/>
      <c r="AB192" s="16"/>
      <c r="AD192" s="7">
        <f t="shared" si="3"/>
        <v>0</v>
      </c>
    </row>
    <row r="193" spans="1:30">
      <c r="A193" s="14" t="s">
        <v>445</v>
      </c>
      <c r="B193" s="15" t="s">
        <v>446</v>
      </c>
      <c r="C193" s="15" t="s">
        <v>62</v>
      </c>
      <c r="D193" s="15" t="s">
        <v>63</v>
      </c>
      <c r="E193" s="15" t="s">
        <v>420</v>
      </c>
      <c r="F193" s="16"/>
      <c r="G193" s="16"/>
      <c r="H193" s="16">
        <v>27.30842658607283</v>
      </c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D193" s="7">
        <f t="shared" si="3"/>
        <v>0</v>
      </c>
    </row>
    <row r="194" spans="1:30"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</row>
  </sheetData>
  <mergeCells count="5">
    <mergeCell ref="A2:A6"/>
    <mergeCell ref="B2:D2"/>
    <mergeCell ref="B3:B6"/>
    <mergeCell ref="C3:C6"/>
    <mergeCell ref="D3:D6"/>
  </mergeCells>
  <dataValidations count="20">
    <dataValidation type="list" allowBlank="1" showInputMessage="1" showErrorMessage="1" sqref="A180:A193">
      <formula1>#REF!</formula1>
    </dataValidation>
    <dataValidation type="list" allowBlank="1" showInputMessage="1" showErrorMessage="1" sqref="A12:A36">
      <formula1>#REF!</formula1>
    </dataValidation>
    <dataValidation type="list" allowBlank="1" showInputMessage="1" showErrorMessage="1" sqref="F6:XFD6">
      <formula1>#REF!</formula1>
    </dataValidation>
    <dataValidation type="list" allowBlank="1" showInputMessage="1" showErrorMessage="1" sqref="A91:A124">
      <formula1>#REF!</formula1>
    </dataValidation>
    <dataValidation type="list" allowBlank="1" showInputMessage="1" showErrorMessage="1" sqref="A152:A165">
      <formula1>#REF!</formula1>
    </dataValidation>
    <dataValidation type="list" allowBlank="1" showInputMessage="1" showErrorMessage="1" sqref="A60:A75">
      <formula1>#REF!</formula1>
    </dataValidation>
    <dataValidation type="list" allowBlank="1" showInputMessage="1" showErrorMessage="1" sqref="F4:AB4">
      <formula1>#REF!</formula1>
    </dataValidation>
    <dataValidation type="list" allowBlank="1" showInputMessage="1" showErrorMessage="1" sqref="F5:AB5">
      <formula1>#REF!</formula1>
    </dataValidation>
    <dataValidation type="list" allowBlank="1" showInputMessage="1" showErrorMessage="1" sqref="AC4:XFD5">
      <formula1>#REF!</formula1>
    </dataValidation>
    <dataValidation type="list" allowBlank="1" showInputMessage="1" showErrorMessage="1" sqref="A7:A11">
      <formula1>#REF!</formula1>
    </dataValidation>
    <dataValidation type="list" allowBlank="1" showInputMessage="1" showErrorMessage="1" sqref="A168:A179">
      <formula1>#REF!</formula1>
    </dataValidation>
    <dataValidation type="list" allowBlank="1" showInputMessage="1" showErrorMessage="1" sqref="A166:A167">
      <formula1>#REF!</formula1>
    </dataValidation>
    <dataValidation type="list" allowBlank="1" showInputMessage="1" showErrorMessage="1" sqref="A132:A151">
      <formula1>#REF!</formula1>
    </dataValidation>
    <dataValidation type="list" allowBlank="1" showInputMessage="1" showErrorMessage="1" sqref="A126:A131">
      <formula1>#REF!</formula1>
    </dataValidation>
    <dataValidation type="list" allowBlank="1" showInputMessage="1" showErrorMessage="1" sqref="A125">
      <formula1>#REF!</formula1>
    </dataValidation>
    <dataValidation type="list" allowBlank="1" showInputMessage="1" showErrorMessage="1" sqref="A77:A90">
      <formula1>#REF!</formula1>
    </dataValidation>
    <dataValidation type="list" allowBlank="1" showInputMessage="1" showErrorMessage="1" sqref="A76">
      <formula1>#REF!</formula1>
    </dataValidation>
    <dataValidation type="list" allowBlank="1" showInputMessage="1" showErrorMessage="1" sqref="A56:A59">
      <formula1>#REF!</formula1>
    </dataValidation>
    <dataValidation type="list" allowBlank="1" showInputMessage="1" showErrorMessage="1" sqref="A43:A55">
      <formula1>#REF!</formula1>
    </dataValidation>
    <dataValidation type="list" allowBlank="1" showInputMessage="1" showErrorMessage="1" sqref="A37:A42">
      <formula1>#REF!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Détail de la délégation par 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2020-01-03T17:29:52Z</dcterms:created>
  <dcterms:modified xsi:type="dcterms:W3CDTF">2020-01-23T17:33:50Z</dcterms:modified>
</cp:coreProperties>
</file>