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11640" tabRatio="395"/>
  </bookViews>
  <sheets>
    <sheet name="Publications" sheetId="3" r:id="rId1"/>
    <sheet name="Essais-Inclusions" sheetId="5" r:id="rId2"/>
    <sheet name="Enseignement" sheetId="7" r:id="rId3"/>
  </sheets>
  <definedNames>
    <definedName name="_xlnm._FilterDatabase" localSheetId="2" hidden="1">Enseignement!$E$1:$E$158</definedName>
    <definedName name="_xlnm._FilterDatabase" localSheetId="1" hidden="1">'Essais-Inclusions'!$E$1:$E$158</definedName>
    <definedName name="_xlnm._FilterDatabase" localSheetId="0" hidden="1">Publications!$E$1:$E$158</definedName>
    <definedName name="exp" localSheetId="2">#REF!</definedName>
    <definedName name="exp">#REF!</definedName>
    <definedName name="finess" localSheetId="2">#REF!</definedName>
    <definedName name="finess">#REF!</definedName>
  </definedNames>
  <calcPr calcId="145621"/>
</workbook>
</file>

<file path=xl/calcChain.xml><?xml version="1.0" encoding="utf-8"?>
<calcChain xmlns="http://schemas.openxmlformats.org/spreadsheetml/2006/main">
  <c r="H159" i="7" l="1"/>
  <c r="G159" i="7"/>
  <c r="F159" i="7"/>
  <c r="I4" i="7" l="1"/>
  <c r="I157" i="7"/>
  <c r="I153" i="7"/>
  <c r="I147" i="7"/>
  <c r="I143" i="7"/>
  <c r="I139" i="7"/>
  <c r="I135" i="7"/>
  <c r="I129" i="7"/>
  <c r="I125" i="7"/>
  <c r="I121" i="7"/>
  <c r="I115" i="7"/>
  <c r="I111" i="7"/>
  <c r="I107" i="7"/>
  <c r="I103" i="7"/>
  <c r="I99" i="7"/>
  <c r="I95" i="7"/>
  <c r="I91" i="7"/>
  <c r="I87" i="7"/>
  <c r="I81" i="7"/>
  <c r="I77" i="7"/>
  <c r="I73" i="7"/>
  <c r="I67" i="7"/>
  <c r="I63" i="7"/>
  <c r="I57" i="7"/>
  <c r="I53" i="7"/>
  <c r="I49" i="7"/>
  <c r="I45" i="7"/>
  <c r="I41" i="7"/>
  <c r="I37" i="7"/>
  <c r="I33" i="7"/>
  <c r="I31" i="7"/>
  <c r="I29" i="7"/>
  <c r="I27" i="7"/>
  <c r="I25" i="7"/>
  <c r="I23" i="7"/>
  <c r="I21" i="7"/>
  <c r="I19" i="7"/>
  <c r="I17" i="7"/>
  <c r="I15" i="7"/>
  <c r="I13" i="7"/>
  <c r="I11" i="7"/>
  <c r="I9" i="7"/>
  <c r="I7" i="7"/>
  <c r="I5" i="7"/>
  <c r="I3" i="7"/>
  <c r="I2" i="7"/>
  <c r="I155" i="7"/>
  <c r="I151" i="7"/>
  <c r="I149" i="7"/>
  <c r="I145" i="7"/>
  <c r="I141" i="7"/>
  <c r="I137" i="7"/>
  <c r="I133" i="7"/>
  <c r="I131" i="7"/>
  <c r="I127" i="7"/>
  <c r="I123" i="7"/>
  <c r="I119" i="7"/>
  <c r="I117" i="7"/>
  <c r="I113" i="7"/>
  <c r="I109" i="7"/>
  <c r="I105" i="7"/>
  <c r="I101" i="7"/>
  <c r="I97" i="7"/>
  <c r="I93" i="7"/>
  <c r="I89" i="7"/>
  <c r="I85" i="7"/>
  <c r="I83" i="7"/>
  <c r="I79" i="7"/>
  <c r="I75" i="7"/>
  <c r="I71" i="7"/>
  <c r="I69" i="7"/>
  <c r="I65" i="7"/>
  <c r="I61" i="7"/>
  <c r="I59" i="7"/>
  <c r="I55" i="7"/>
  <c r="I51" i="7"/>
  <c r="I47" i="7"/>
  <c r="I43" i="7"/>
  <c r="I39" i="7"/>
  <c r="I35" i="7"/>
  <c r="I158" i="7"/>
  <c r="I156" i="7"/>
  <c r="I154" i="7"/>
  <c r="I152" i="7"/>
  <c r="I150" i="7"/>
  <c r="I148" i="7"/>
  <c r="I146" i="7"/>
  <c r="I144" i="7"/>
  <c r="I142" i="7"/>
  <c r="I140" i="7"/>
  <c r="I138" i="7"/>
  <c r="I136" i="7"/>
  <c r="I134" i="7"/>
  <c r="I132" i="7"/>
  <c r="I130" i="7"/>
  <c r="I128" i="7"/>
  <c r="I126" i="7"/>
  <c r="I124" i="7"/>
  <c r="I122" i="7"/>
  <c r="I120" i="7"/>
  <c r="I118" i="7"/>
  <c r="I116" i="7"/>
  <c r="I114" i="7"/>
  <c r="I112" i="7"/>
  <c r="I110" i="7"/>
  <c r="I108" i="7"/>
  <c r="I106" i="7"/>
  <c r="I104" i="7"/>
  <c r="I102" i="7"/>
  <c r="I100" i="7"/>
  <c r="I98" i="7"/>
  <c r="I96" i="7"/>
  <c r="I94" i="7"/>
  <c r="I92" i="7"/>
  <c r="I90" i="7"/>
  <c r="I88" i="7"/>
  <c r="I86" i="7"/>
  <c r="I84" i="7"/>
  <c r="I82" i="7"/>
  <c r="I80" i="7"/>
  <c r="I78" i="7"/>
  <c r="I76" i="7"/>
  <c r="I74" i="7"/>
  <c r="I72" i="7"/>
  <c r="I70" i="7"/>
  <c r="I68" i="7"/>
  <c r="I66" i="7"/>
  <c r="I64" i="7"/>
  <c r="I62" i="7"/>
  <c r="I60" i="7"/>
  <c r="I58" i="7"/>
  <c r="I56" i="7"/>
  <c r="I54" i="7"/>
  <c r="I52" i="7"/>
  <c r="I50" i="7"/>
  <c r="I48" i="7"/>
  <c r="I46" i="7"/>
  <c r="I44" i="7"/>
  <c r="I42" i="7"/>
  <c r="I40" i="7"/>
  <c r="I38" i="7"/>
  <c r="I36" i="7"/>
  <c r="I34" i="7"/>
  <c r="I32" i="7"/>
  <c r="I30" i="7"/>
  <c r="I28" i="7"/>
  <c r="I26" i="7"/>
  <c r="I24" i="7"/>
  <c r="I22" i="7"/>
  <c r="I20" i="7"/>
  <c r="I18" i="7"/>
  <c r="I16" i="7"/>
  <c r="I14" i="7"/>
  <c r="I12" i="7"/>
  <c r="I10" i="7"/>
  <c r="I8" i="7"/>
  <c r="I6" i="7"/>
  <c r="I159" i="7" l="1"/>
  <c r="G159" i="5" l="1"/>
  <c r="H159" i="5"/>
  <c r="J159" i="5"/>
  <c r="M3" i="5" s="1"/>
  <c r="K159" i="5"/>
  <c r="L159" i="5"/>
  <c r="N159" i="5"/>
  <c r="O159" i="5"/>
  <c r="P159" i="5"/>
  <c r="F159" i="5"/>
  <c r="I4" i="5" l="1"/>
  <c r="M158" i="5"/>
  <c r="M156" i="5"/>
  <c r="M154" i="5"/>
  <c r="M152" i="5"/>
  <c r="M150" i="5"/>
  <c r="M148" i="5"/>
  <c r="M146" i="5"/>
  <c r="M144" i="5"/>
  <c r="M142" i="5"/>
  <c r="M140" i="5"/>
  <c r="M138" i="5"/>
  <c r="M136" i="5"/>
  <c r="M134" i="5"/>
  <c r="M132" i="5"/>
  <c r="M130" i="5"/>
  <c r="M128" i="5"/>
  <c r="M126" i="5"/>
  <c r="M124" i="5"/>
  <c r="M122" i="5"/>
  <c r="M120" i="5"/>
  <c r="M118" i="5"/>
  <c r="M116" i="5"/>
  <c r="M114" i="5"/>
  <c r="M112" i="5"/>
  <c r="M110" i="5"/>
  <c r="M108" i="5"/>
  <c r="M106" i="5"/>
  <c r="M104" i="5"/>
  <c r="M102" i="5"/>
  <c r="M100" i="5"/>
  <c r="M98" i="5"/>
  <c r="M96" i="5"/>
  <c r="M94" i="5"/>
  <c r="M92" i="5"/>
  <c r="M90" i="5"/>
  <c r="M88" i="5"/>
  <c r="M86" i="5"/>
  <c r="M84" i="5"/>
  <c r="M82" i="5"/>
  <c r="M80" i="5"/>
  <c r="M78" i="5"/>
  <c r="M76" i="5"/>
  <c r="M74" i="5"/>
  <c r="M72" i="5"/>
  <c r="M70" i="5"/>
  <c r="M68" i="5"/>
  <c r="M66" i="5"/>
  <c r="M64" i="5"/>
  <c r="M62" i="5"/>
  <c r="M60" i="5"/>
  <c r="M58" i="5"/>
  <c r="M56" i="5"/>
  <c r="M54" i="5"/>
  <c r="M52" i="5"/>
  <c r="M50" i="5"/>
  <c r="M48" i="5"/>
  <c r="M46" i="5"/>
  <c r="M44" i="5"/>
  <c r="M42" i="5"/>
  <c r="M40" i="5"/>
  <c r="M38" i="5"/>
  <c r="M36" i="5"/>
  <c r="M34" i="5"/>
  <c r="M32" i="5"/>
  <c r="M30" i="5"/>
  <c r="M28" i="5"/>
  <c r="M26" i="5"/>
  <c r="M24" i="5"/>
  <c r="M22" i="5"/>
  <c r="M20" i="5"/>
  <c r="M18" i="5"/>
  <c r="M16" i="5"/>
  <c r="M14" i="5"/>
  <c r="M12" i="5"/>
  <c r="M10" i="5"/>
  <c r="M8" i="5"/>
  <c r="M6" i="5"/>
  <c r="M4" i="5"/>
  <c r="Q4" i="5"/>
  <c r="Q6" i="5"/>
  <c r="Q8" i="5"/>
  <c r="Q10" i="5"/>
  <c r="Q12" i="5"/>
  <c r="Q14" i="5"/>
  <c r="Q16" i="5"/>
  <c r="Q18" i="5"/>
  <c r="Q20" i="5"/>
  <c r="Q22" i="5"/>
  <c r="Q24" i="5"/>
  <c r="Q26" i="5"/>
  <c r="Q28" i="5"/>
  <c r="Q30" i="5"/>
  <c r="Q32" i="5"/>
  <c r="Q34" i="5"/>
  <c r="Q36" i="5"/>
  <c r="Q38" i="5"/>
  <c r="Q40" i="5"/>
  <c r="Q42" i="5"/>
  <c r="Q44" i="5"/>
  <c r="Q46" i="5"/>
  <c r="Q48" i="5"/>
  <c r="Q50" i="5"/>
  <c r="Q52" i="5"/>
  <c r="Q54" i="5"/>
  <c r="Q56" i="5"/>
  <c r="Q58" i="5"/>
  <c r="Q60" i="5"/>
  <c r="Q62" i="5"/>
  <c r="Q6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110" i="5"/>
  <c r="Q112" i="5"/>
  <c r="Q114" i="5"/>
  <c r="Q116" i="5"/>
  <c r="Q118" i="5"/>
  <c r="Q120" i="5"/>
  <c r="Q122" i="5"/>
  <c r="Q124" i="5"/>
  <c r="Q126" i="5"/>
  <c r="Q128" i="5"/>
  <c r="Q130" i="5"/>
  <c r="Q132" i="5"/>
  <c r="Q134" i="5"/>
  <c r="Q136" i="5"/>
  <c r="Q138" i="5"/>
  <c r="Q140" i="5"/>
  <c r="Q142" i="5"/>
  <c r="Q144" i="5"/>
  <c r="Q146" i="5"/>
  <c r="Q148" i="5"/>
  <c r="Q150" i="5"/>
  <c r="Q152" i="5"/>
  <c r="Q154" i="5"/>
  <c r="Q156" i="5"/>
  <c r="Q158" i="5"/>
  <c r="Q3" i="5"/>
  <c r="Q5" i="5"/>
  <c r="Q7" i="5"/>
  <c r="Q9" i="5"/>
  <c r="Q11" i="5"/>
  <c r="Q13" i="5"/>
  <c r="Q15" i="5"/>
  <c r="Q17" i="5"/>
  <c r="Q19" i="5"/>
  <c r="Q21" i="5"/>
  <c r="Q23" i="5"/>
  <c r="Q25" i="5"/>
  <c r="Q27" i="5"/>
  <c r="Q29" i="5"/>
  <c r="Q31" i="5"/>
  <c r="Q33" i="5"/>
  <c r="Q35" i="5"/>
  <c r="Q37" i="5"/>
  <c r="Q39" i="5"/>
  <c r="Q41" i="5"/>
  <c r="Q43" i="5"/>
  <c r="Q45" i="5"/>
  <c r="Q47" i="5"/>
  <c r="Q49" i="5"/>
  <c r="Q51" i="5"/>
  <c r="Q53" i="5"/>
  <c r="Q55" i="5"/>
  <c r="Q57" i="5"/>
  <c r="Q59" i="5"/>
  <c r="Q61" i="5"/>
  <c r="Q63" i="5"/>
  <c r="Q65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Q109" i="5"/>
  <c r="Q111" i="5"/>
  <c r="Q113" i="5"/>
  <c r="Q115" i="5"/>
  <c r="Q117" i="5"/>
  <c r="Q119" i="5"/>
  <c r="Q121" i="5"/>
  <c r="Q123" i="5"/>
  <c r="Q125" i="5"/>
  <c r="Q127" i="5"/>
  <c r="Q129" i="5"/>
  <c r="Q131" i="5"/>
  <c r="Q133" i="5"/>
  <c r="Q135" i="5"/>
  <c r="Q137" i="5"/>
  <c r="Q139" i="5"/>
  <c r="Q141" i="5"/>
  <c r="Q143" i="5"/>
  <c r="Q145" i="5"/>
  <c r="Q147" i="5"/>
  <c r="Q149" i="5"/>
  <c r="Q151" i="5"/>
  <c r="Q153" i="5"/>
  <c r="Q155" i="5"/>
  <c r="Q157" i="5"/>
  <c r="Q2" i="5"/>
  <c r="Q159" i="5" s="1"/>
  <c r="M2" i="5"/>
  <c r="M157" i="5"/>
  <c r="M155" i="5"/>
  <c r="M153" i="5"/>
  <c r="M151" i="5"/>
  <c r="M149" i="5"/>
  <c r="M147" i="5"/>
  <c r="M145" i="5"/>
  <c r="M143" i="5"/>
  <c r="M141" i="5"/>
  <c r="M139" i="5"/>
  <c r="M137" i="5"/>
  <c r="M135" i="5"/>
  <c r="M133" i="5"/>
  <c r="M131" i="5"/>
  <c r="M129" i="5"/>
  <c r="M127" i="5"/>
  <c r="M125" i="5"/>
  <c r="M123" i="5"/>
  <c r="M121" i="5"/>
  <c r="M119" i="5"/>
  <c r="M117" i="5"/>
  <c r="M115" i="5"/>
  <c r="M113" i="5"/>
  <c r="M111" i="5"/>
  <c r="M109" i="5"/>
  <c r="M107" i="5"/>
  <c r="M105" i="5"/>
  <c r="M103" i="5"/>
  <c r="M101" i="5"/>
  <c r="M99" i="5"/>
  <c r="M97" i="5"/>
  <c r="M95" i="5"/>
  <c r="M93" i="5"/>
  <c r="M91" i="5"/>
  <c r="M89" i="5"/>
  <c r="M87" i="5"/>
  <c r="M85" i="5"/>
  <c r="M83" i="5"/>
  <c r="M81" i="5"/>
  <c r="M79" i="5"/>
  <c r="M77" i="5"/>
  <c r="M75" i="5"/>
  <c r="M73" i="5"/>
  <c r="M71" i="5"/>
  <c r="M69" i="5"/>
  <c r="M67" i="5"/>
  <c r="M65" i="5"/>
  <c r="M63" i="5"/>
  <c r="M61" i="5"/>
  <c r="M59" i="5"/>
  <c r="M57" i="5"/>
  <c r="M55" i="5"/>
  <c r="M53" i="5"/>
  <c r="M51" i="5"/>
  <c r="M49" i="5"/>
  <c r="M47" i="5"/>
  <c r="M45" i="5"/>
  <c r="M43" i="5"/>
  <c r="M41" i="5"/>
  <c r="M39" i="5"/>
  <c r="M37" i="5"/>
  <c r="M35" i="5"/>
  <c r="M33" i="5"/>
  <c r="M31" i="5"/>
  <c r="M29" i="5"/>
  <c r="M27" i="5"/>
  <c r="M25" i="5"/>
  <c r="M23" i="5"/>
  <c r="M21" i="5"/>
  <c r="M19" i="5"/>
  <c r="M17" i="5"/>
  <c r="M15" i="5"/>
  <c r="M13" i="5"/>
  <c r="M11" i="5"/>
  <c r="M9" i="5"/>
  <c r="M7" i="5"/>
  <c r="M5" i="5"/>
  <c r="I157" i="5"/>
  <c r="I155" i="5"/>
  <c r="I153" i="5"/>
  <c r="I151" i="5"/>
  <c r="I149" i="5"/>
  <c r="I147" i="5"/>
  <c r="I145" i="5"/>
  <c r="I143" i="5"/>
  <c r="I141" i="5"/>
  <c r="I139" i="5"/>
  <c r="I137" i="5"/>
  <c r="I135" i="5"/>
  <c r="I133" i="5"/>
  <c r="I131" i="5"/>
  <c r="I129" i="5"/>
  <c r="I127" i="5"/>
  <c r="I125" i="5"/>
  <c r="I123" i="5"/>
  <c r="I121" i="5"/>
  <c r="I119" i="5"/>
  <c r="I117" i="5"/>
  <c r="I115" i="5"/>
  <c r="I113" i="5"/>
  <c r="I111" i="5"/>
  <c r="I109" i="5"/>
  <c r="I107" i="5"/>
  <c r="I105" i="5"/>
  <c r="I103" i="5"/>
  <c r="I101" i="5"/>
  <c r="I99" i="5"/>
  <c r="I97" i="5"/>
  <c r="I95" i="5"/>
  <c r="I93" i="5"/>
  <c r="I91" i="5"/>
  <c r="I89" i="5"/>
  <c r="I87" i="5"/>
  <c r="I85" i="5"/>
  <c r="I83" i="5"/>
  <c r="I81" i="5"/>
  <c r="I79" i="5"/>
  <c r="I77" i="5"/>
  <c r="I75" i="5"/>
  <c r="I73" i="5"/>
  <c r="I71" i="5"/>
  <c r="I69" i="5"/>
  <c r="I67" i="5"/>
  <c r="I65" i="5"/>
  <c r="I63" i="5"/>
  <c r="I61" i="5"/>
  <c r="I59" i="5"/>
  <c r="I57" i="5"/>
  <c r="I55" i="5"/>
  <c r="I53" i="5"/>
  <c r="I51" i="5"/>
  <c r="I49" i="5"/>
  <c r="I47" i="5"/>
  <c r="I45" i="5"/>
  <c r="I43" i="5"/>
  <c r="I41" i="5"/>
  <c r="I39" i="5"/>
  <c r="I37" i="5"/>
  <c r="I35" i="5"/>
  <c r="I33" i="5"/>
  <c r="I31" i="5"/>
  <c r="I29" i="5"/>
  <c r="I27" i="5"/>
  <c r="I25" i="5"/>
  <c r="I23" i="5"/>
  <c r="I21" i="5"/>
  <c r="I19" i="5"/>
  <c r="I17" i="5"/>
  <c r="I15" i="5"/>
  <c r="I13" i="5"/>
  <c r="I11" i="5"/>
  <c r="I9" i="5"/>
  <c r="I7" i="5"/>
  <c r="I5" i="5"/>
  <c r="I3" i="5"/>
  <c r="I158" i="5"/>
  <c r="I156" i="5"/>
  <c r="I154" i="5"/>
  <c r="I152" i="5"/>
  <c r="I150" i="5"/>
  <c r="I148" i="5"/>
  <c r="I146" i="5"/>
  <c r="I144" i="5"/>
  <c r="I142" i="5"/>
  <c r="I140" i="5"/>
  <c r="I138" i="5"/>
  <c r="I136" i="5"/>
  <c r="I134" i="5"/>
  <c r="I132" i="5"/>
  <c r="I130" i="5"/>
  <c r="I128" i="5"/>
  <c r="I126" i="5"/>
  <c r="I124" i="5"/>
  <c r="I122" i="5"/>
  <c r="I120" i="5"/>
  <c r="I118" i="5"/>
  <c r="I116" i="5"/>
  <c r="I114" i="5"/>
  <c r="I112" i="5"/>
  <c r="I110" i="5"/>
  <c r="I108" i="5"/>
  <c r="I106" i="5"/>
  <c r="I104" i="5"/>
  <c r="I102" i="5"/>
  <c r="I100" i="5"/>
  <c r="I98" i="5"/>
  <c r="I96" i="5"/>
  <c r="I94" i="5"/>
  <c r="I92" i="5"/>
  <c r="I90" i="5"/>
  <c r="I88" i="5"/>
  <c r="I86" i="5"/>
  <c r="I84" i="5"/>
  <c r="I82" i="5"/>
  <c r="I80" i="5"/>
  <c r="I78" i="5"/>
  <c r="I76" i="5"/>
  <c r="I74" i="5"/>
  <c r="I72" i="5"/>
  <c r="I70" i="5"/>
  <c r="I68" i="5"/>
  <c r="I66" i="5"/>
  <c r="I64" i="5"/>
  <c r="I62" i="5"/>
  <c r="I60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I6" i="5"/>
  <c r="I2" i="5"/>
  <c r="M159" i="5" l="1"/>
  <c r="I159" i="5"/>
  <c r="G159" i="3" l="1"/>
  <c r="H159" i="3"/>
  <c r="I159" i="3"/>
  <c r="F159" i="3"/>
  <c r="J4" i="3" l="1"/>
  <c r="J6" i="3"/>
  <c r="J8" i="3"/>
  <c r="J10" i="3"/>
  <c r="J12" i="3"/>
  <c r="J14" i="3"/>
  <c r="J16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4" i="3"/>
  <c r="J46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6" i="3"/>
  <c r="J88" i="3"/>
  <c r="J90" i="3"/>
  <c r="J92" i="3"/>
  <c r="J94" i="3"/>
  <c r="J96" i="3"/>
  <c r="J98" i="3"/>
  <c r="J100" i="3"/>
  <c r="J102" i="3"/>
  <c r="J104" i="3"/>
  <c r="J106" i="3"/>
  <c r="J108" i="3"/>
  <c r="J110" i="3"/>
  <c r="J112" i="3"/>
  <c r="J114" i="3"/>
  <c r="J116" i="3"/>
  <c r="J118" i="3"/>
  <c r="J120" i="3"/>
  <c r="J122" i="3"/>
  <c r="J124" i="3"/>
  <c r="J126" i="3"/>
  <c r="J128" i="3"/>
  <c r="J130" i="3"/>
  <c r="J132" i="3"/>
  <c r="J134" i="3"/>
  <c r="J136" i="3"/>
  <c r="J138" i="3"/>
  <c r="J140" i="3"/>
  <c r="J142" i="3"/>
  <c r="J144" i="3"/>
  <c r="J146" i="3"/>
  <c r="J148" i="3"/>
  <c r="J150" i="3"/>
  <c r="J152" i="3"/>
  <c r="J154" i="3"/>
  <c r="J156" i="3"/>
  <c r="J158" i="3"/>
  <c r="J3" i="3"/>
  <c r="J5" i="3"/>
  <c r="J7" i="3"/>
  <c r="J9" i="3"/>
  <c r="J11" i="3"/>
  <c r="J13" i="3"/>
  <c r="J15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5" i="3"/>
  <c r="J97" i="3"/>
  <c r="J99" i="3"/>
  <c r="J101" i="3"/>
  <c r="J103" i="3"/>
  <c r="J105" i="3"/>
  <c r="J107" i="3"/>
  <c r="J109" i="3"/>
  <c r="J111" i="3"/>
  <c r="J113" i="3"/>
  <c r="J115" i="3"/>
  <c r="J117" i="3"/>
  <c r="J119" i="3"/>
  <c r="J121" i="3"/>
  <c r="J123" i="3"/>
  <c r="J125" i="3"/>
  <c r="J127" i="3"/>
  <c r="J129" i="3"/>
  <c r="J131" i="3"/>
  <c r="J133" i="3"/>
  <c r="J135" i="3"/>
  <c r="J137" i="3"/>
  <c r="J139" i="3"/>
  <c r="J141" i="3"/>
  <c r="J143" i="3"/>
  <c r="J145" i="3"/>
  <c r="J147" i="3"/>
  <c r="J149" i="3"/>
  <c r="J151" i="3"/>
  <c r="J153" i="3"/>
  <c r="J155" i="3"/>
  <c r="J157" i="3"/>
  <c r="J2" i="3"/>
  <c r="J93" i="3"/>
  <c r="J159" i="3" l="1"/>
</calcChain>
</file>

<file path=xl/sharedStrings.xml><?xml version="1.0" encoding="utf-8"?>
<sst xmlns="http://schemas.openxmlformats.org/spreadsheetml/2006/main" count="1920" uniqueCount="369">
  <si>
    <t>Finess ARBUST</t>
  </si>
  <si>
    <t>Raison Sociale</t>
  </si>
  <si>
    <t>Statut</t>
  </si>
  <si>
    <t>Région</t>
  </si>
  <si>
    <t>510000029</t>
  </si>
  <si>
    <t>CHU DE REIMS</t>
  </si>
  <si>
    <t>CHR</t>
  </si>
  <si>
    <t>Alsace Champagne-Ardenne Lorraine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</si>
  <si>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</si>
  <si>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</si>
  <si>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</si>
  <si>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</si>
  <si>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</si>
  <si>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</si>
  <si>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</si>
  <si>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</si>
  <si>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540020112</t>
  </si>
  <si>
    <t>SYNDICAT INTER-HOSPITALIER SINCAL</t>
  </si>
  <si>
    <t>540023264</t>
  </si>
  <si>
    <t>CHU DE NANCY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</si>
  <si>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</si>
  <si>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</si>
  <si>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</si>
  <si>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</si>
  <si>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</si>
  <si>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</si>
  <si>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</si>
  <si>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</si>
  <si>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</si>
  <si>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</si>
  <si>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</si>
  <si>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</si>
  <si>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</si>
  <si>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</si>
  <si>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</si>
  <si>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</si>
  <si>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Aquitaine Limousin Poitou-Charentes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</si>
  <si>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</si>
  <si>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</si>
  <si>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</si>
  <si>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</si>
  <si>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</si>
  <si>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</si>
  <si>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</si>
  <si>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330021429</t>
  </si>
  <si>
    <t>CLINIQUE DU SPORT BORDEAUX-MERIGNAC</t>
  </si>
  <si>
    <t>330781196</t>
  </si>
  <si>
    <t>CHU HOPITAUX DE BORDEAUX</t>
  </si>
  <si>
    <t>330781287</t>
  </si>
  <si>
    <t>CH CHARLES PERRENS</t>
  </si>
  <si>
    <t>CHS</t>
  </si>
  <si>
    <t>470000316</t>
  </si>
  <si>
    <t>CH D'AGEN</t>
  </si>
  <si>
    <t>640780417</t>
  </si>
  <si>
    <t>CH INTERCOMMUNAL DE LA COTE BASQUE</t>
  </si>
  <si>
    <t>640781290</t>
  </si>
  <si>
    <t>CH DE PAU</t>
  </si>
  <si>
    <t>860013077</t>
  </si>
  <si>
    <t>CHR DE POITIERS</t>
  </si>
  <si>
    <t>860780048</t>
  </si>
  <si>
    <t>CH HENRI LABORIT</t>
  </si>
  <si>
    <t>870000015</t>
  </si>
  <si>
    <t>CHU DE LIMOGES</t>
  </si>
  <si>
    <t>030780118</t>
  </si>
  <si>
    <t>CH DE VICHY</t>
  </si>
  <si>
    <t>Auvergne Rhône-Alpes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</si>
  <si>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</si>
  <si>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</si>
  <si>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</si>
  <si>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</si>
  <si>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</si>
  <si>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</si>
  <si>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</si>
  <si>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</si>
  <si>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</si>
  <si>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</si>
  <si>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</si>
  <si>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</si>
  <si>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</si>
  <si>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</si>
  <si>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</si>
  <si>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</si>
  <si>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690002068</t>
  </si>
  <si>
    <t>INFIRMERIE PROTESTANTE DE LYON</t>
  </si>
  <si>
    <t>EBNL</t>
  </si>
  <si>
    <t>690780101</t>
  </si>
  <si>
    <t>CH LE VINATIER</t>
  </si>
  <si>
    <t>690781810</t>
  </si>
  <si>
    <t>HOSPICES CIVILS DE LYON</t>
  </si>
  <si>
    <t>690782222</t>
  </si>
  <si>
    <t>CH DE VILLEFRANCHE SUR SAONE</t>
  </si>
  <si>
    <t>690805361</t>
  </si>
  <si>
    <t>CH SAINT-JOSEPH/SAINT-LUC - GH MUTUALISTE DE GRENOBLE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</si>
  <si>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</si>
  <si>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</si>
  <si>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</si>
  <si>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</si>
  <si>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</si>
  <si>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</si>
  <si>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</si>
  <si>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</si>
  <si>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</si>
  <si>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</si>
  <si>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Bourgogne Franche-Comté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</si>
  <si>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</si>
  <si>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</si>
  <si>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</si>
  <si>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</si>
  <si>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</si>
  <si>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</si>
  <si>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</si>
  <si>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</si>
  <si>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</si>
  <si>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</si>
  <si>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</si>
  <si>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</si>
  <si>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</si>
  <si>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</si>
  <si>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</si>
  <si>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</si>
  <si>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</si>
  <si>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290000017</t>
  </si>
  <si>
    <t>CHRU DE BREST</t>
  </si>
  <si>
    <t>290021542</t>
  </si>
  <si>
    <t>CH DE MORLAIX</t>
  </si>
  <si>
    <t>350000022</t>
  </si>
  <si>
    <t>CH DE SAINT MALO</t>
  </si>
  <si>
    <t>350000303</t>
  </si>
  <si>
    <t>CHP ST-GREGOIRE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</si>
  <si>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</si>
  <si>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</si>
  <si>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</si>
  <si>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</si>
  <si>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</si>
  <si>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</si>
  <si>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</si>
  <si>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</si>
  <si>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</si>
  <si>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Centre</t>
  </si>
  <si>
    <t>370000481</t>
  </si>
  <si>
    <t>CHRU DE TOURS</t>
  </si>
  <si>
    <t>450000088</t>
  </si>
  <si>
    <t>CHR D'ORLEANS</t>
  </si>
  <si>
    <t>750000523</t>
  </si>
  <si>
    <t>GH ST-JOSEPH - LEOPOLD BELLAN</t>
  </si>
  <si>
    <t>Ile-de-France</t>
  </si>
  <si>
    <t>750000549</t>
  </si>
  <si>
    <t>FONDATION OPHTALMOLOGIQUE ROTHSCHILD</t>
  </si>
  <si>
    <t>750006728</t>
  </si>
  <si>
    <t>GH DIACONESSES CROIX ST-SIMON</t>
  </si>
  <si>
    <t>750050932</t>
  </si>
  <si>
    <t>UNICANCER</t>
  </si>
  <si>
    <t>GCS</t>
  </si>
  <si>
    <t>750056277</t>
  </si>
  <si>
    <t>GCS GDS RECHERCHE ET ENSEIGNEMENT</t>
  </si>
  <si>
    <t>750110025</t>
  </si>
  <si>
    <t>750140014</t>
  </si>
  <si>
    <t>CH STE-ANNE</t>
  </si>
  <si>
    <t>750150104</t>
  </si>
  <si>
    <t>INSTITUT MUTUALISTE MONTSOURIS - CLINIQUE MUTUALISTE DE L'ESTUAIRE</t>
  </si>
  <si>
    <t>750160012</t>
  </si>
  <si>
    <t>INSTUTUT CURIE - SAINT-CLOUD</t>
  </si>
  <si>
    <t>750712184</t>
  </si>
  <si>
    <t>AP-HP</t>
  </si>
  <si>
    <t>750720468</t>
  </si>
  <si>
    <t>HOPITAL PRIVE COGNACQ-JAY</t>
  </si>
  <si>
    <t>750810814</t>
  </si>
  <si>
    <t>SERVICE DE SANTE DES ARMEES</t>
  </si>
  <si>
    <t>SSA</t>
  </si>
  <si>
    <t>770020030</t>
  </si>
  <si>
    <t>GH EST FRANCILIEN</t>
  </si>
  <si>
    <t>770110054</t>
  </si>
  <si>
    <t>CH DE MELUN</t>
  </si>
  <si>
    <t>780000287</t>
  </si>
  <si>
    <t>CH DE MANTES LA JOLIE</t>
  </si>
  <si>
    <t>780001236</t>
  </si>
  <si>
    <t>CH INTERCOMMUNAL DE POISSY ST-GERMAIN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</si>
  <si>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</si>
  <si>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</si>
  <si>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</si>
  <si>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</si>
  <si>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</si>
  <si>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</si>
  <si>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</si>
  <si>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</si>
  <si>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920000650</t>
  </si>
  <si>
    <t>HOPITAL FOCH - FRANCO BRITANNIQUE - MAISON JEANNE GARNIER</t>
  </si>
  <si>
    <t>920000684</t>
  </si>
  <si>
    <t>CENTRE CHIRURGICAL MARIE LANNELONGUE</t>
  </si>
  <si>
    <t>920110020</t>
  </si>
  <si>
    <t>C.A.S.H. DE NANTERRE</t>
  </si>
  <si>
    <t>920810736</t>
  </si>
  <si>
    <t>CLINIQUE AMBROISE PARE</t>
  </si>
  <si>
    <t>930021480</t>
  </si>
  <si>
    <t>GH INTERCOMMUNAL DU RAINCY-MONTFERMEIL</t>
  </si>
  <si>
    <t>930140025</t>
  </si>
  <si>
    <t>EPS DE VILLE-EVRARD</t>
  </si>
  <si>
    <t>940000664</t>
  </si>
  <si>
    <t>GUSTAVE ROUSSY</t>
  </si>
  <si>
    <t>940016819</t>
  </si>
  <si>
    <t>HOPITAUX DE ST-MAURICE</t>
  </si>
  <si>
    <t>940110018</t>
  </si>
  <si>
    <t>CH INTERCOMMUNAL DE CRETEIL</t>
  </si>
  <si>
    <t>940140015</t>
  </si>
  <si>
    <t>FONDATION VALLEE</t>
  </si>
  <si>
    <t>940150014</t>
  </si>
  <si>
    <t>HOPITAL SAINTE-CAMILLE</t>
  </si>
  <si>
    <t>950013870</t>
  </si>
  <si>
    <t>HOPITAL SIMONE WEIL</t>
  </si>
  <si>
    <t>950110015</t>
  </si>
  <si>
    <t>CH D'ARGENTEUIL</t>
  </si>
  <si>
    <t>950110080</t>
  </si>
  <si>
    <t>CH DE PONTOISE</t>
  </si>
  <si>
    <t>300780038</t>
  </si>
  <si>
    <t>CHU DE NIMES</t>
  </si>
  <si>
    <t>Languedoc Roussillon Midi-Pyrénées</t>
  </si>
  <si>
    <t>310000054</t>
  </si>
  <si>
    <t>CLINIQUE SARRUS-TEINTURIERS</t>
  </si>
  <si>
    <t>310000096</t>
  </si>
  <si>
    <t>CLINIQUE PASTEUR</t>
  </si>
  <si>
    <t>310781406</t>
  </si>
  <si>
    <t>CHU DE TOULOUSE</t>
  </si>
  <si>
    <t>310782347</t>
  </si>
  <si>
    <t>INSTITUT CLAUDIUS REGAUD</t>
  </si>
  <si>
    <t>310788799</t>
  </si>
  <si>
    <t>CLINIQUE MEDIPOLE GARONNE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</si>
  <si>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</si>
  <si>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</si>
  <si>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</si>
  <si>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</si>
  <si>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</si>
  <si>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</si>
  <si>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</si>
  <si>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</si>
  <si>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</si>
  <si>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</si>
  <si>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Nord Pas-de-Calais Picardie</t>
  </si>
  <si>
    <t>590000188</t>
  </si>
  <si>
    <t>CENTRE OSCAR LAMBRET</t>
  </si>
  <si>
    <t>590051801</t>
  </si>
  <si>
    <t>GHICL - HOPITAUX PRIVES DE METZ - RESEAU SSR</t>
  </si>
  <si>
    <t>590780193</t>
  </si>
  <si>
    <t>CHRU DE LILLE</t>
  </si>
  <si>
    <t>590781415</t>
  </si>
  <si>
    <t>CH DE DUNKERQUE</t>
  </si>
  <si>
    <t>590781803</t>
  </si>
  <si>
    <t>CH SAMBRE-AVESNOIS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</si>
  <si>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</si>
  <si>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</si>
  <si>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</si>
  <si>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</si>
  <si>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</si>
  <si>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</si>
  <si>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</si>
  <si>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</si>
  <si>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</si>
  <si>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</si>
  <si>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</si>
  <si>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</si>
  <si>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</si>
  <si>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</si>
  <si>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</si>
  <si>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</si>
  <si>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</si>
  <si>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</si>
  <si>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</si>
  <si>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</si>
  <si>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800000119</t>
  </si>
  <si>
    <t>CH PHILIPPE PINEL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</si>
  <si>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</si>
  <si>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</si>
  <si>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</si>
  <si>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</si>
  <si>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</si>
  <si>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</si>
  <si>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</si>
  <si>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</si>
  <si>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</si>
  <si>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</si>
  <si>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</si>
  <si>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</si>
  <si>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</si>
  <si>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</si>
  <si>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</si>
  <si>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</si>
  <si>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</si>
  <si>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Pays de la Loire</t>
  </si>
  <si>
    <t>440000289</t>
  </si>
  <si>
    <t>CHU DE NANTES</t>
  </si>
  <si>
    <t>490000031</t>
  </si>
  <si>
    <t>CHU D'ANGERS</t>
  </si>
  <si>
    <t>490017258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</si>
  <si>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</si>
  <si>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</si>
  <si>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</si>
  <si>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</si>
  <si>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</si>
  <si>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</si>
  <si>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</si>
  <si>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Provence Alpes Côte d'Azur</t>
  </si>
  <si>
    <t>060785011</t>
  </si>
  <si>
    <t>CHU DE NICE - FONDATION LENVAL</t>
  </si>
  <si>
    <t>130001647</t>
  </si>
  <si>
    <t>INSTITUT PAOLI CALMETTES</t>
  </si>
  <si>
    <t>130001928</t>
  </si>
  <si>
    <t>CENTRE DE GERONTOLOGIE DEPARTEMENTAL</t>
  </si>
  <si>
    <t>130002157</t>
  </si>
  <si>
    <t>HOPITAL AMBROISE PARE - PAUL DESBIEF</t>
  </si>
  <si>
    <t>130014228</t>
  </si>
  <si>
    <t>HOPITAL ST-JOSEPH - INSTITUT ARNAUD TZANCK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</si>
  <si>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</si>
  <si>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</si>
  <si>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</si>
  <si>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</si>
  <si>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</si>
  <si>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</si>
  <si>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</si>
  <si>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</si>
  <si>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</si>
  <si>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</si>
  <si>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</si>
  <si>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</si>
  <si>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</si>
  <si>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</si>
  <si>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060001468</t>
  </si>
  <si>
    <t>CLINIQUE PLEIN CIEL</t>
  </si>
  <si>
    <t>970100228</t>
  </si>
  <si>
    <t>CHU DE POINTE A PITRE</t>
  </si>
  <si>
    <t>ZZ-Guadeloupe</t>
  </si>
  <si>
    <t>970300026</t>
  </si>
  <si>
    <t>CH DE CAYENNE</t>
  </si>
  <si>
    <t>ZZ-Guyane</t>
  </si>
  <si>
    <t>970302121</t>
  </si>
  <si>
    <t>CH DE L'OUEST GUYANNAIS</t>
  </si>
  <si>
    <t>970211207</t>
  </si>
  <si>
    <t>CHU DE FORT-DE-FRANCE</t>
  </si>
  <si>
    <t>ZZ-Martinique</t>
  </si>
  <si>
    <t>970408589</t>
  </si>
  <si>
    <t>CHR DE LA REUNION</t>
  </si>
  <si>
    <t>ZZ-Réunion</t>
  </si>
  <si>
    <t>CHNO DES QUINZE-VINGTS</t>
  </si>
  <si>
    <t>Export</t>
  </si>
  <si>
    <t>Finess 
ARBUST</t>
  </si>
  <si>
    <t>CHU</t>
  </si>
  <si>
    <t>CHNO DES QUINZE-VINGT</t>
  </si>
  <si>
    <t>Score-2014</t>
  </si>
  <si>
    <t>Score-2011-2014</t>
  </si>
  <si>
    <t>Score-2011</t>
  </si>
  <si>
    <t>Score-2012</t>
  </si>
  <si>
    <t>Score-2013</t>
  </si>
  <si>
    <t>Score
Essai_2014</t>
  </si>
  <si>
    <t>ScoreInc
Promoteur-2014</t>
  </si>
  <si>
    <t>ScoreInc
Invest-2014</t>
  </si>
  <si>
    <t>Score
Essai_2012</t>
  </si>
  <si>
    <t>Score
Essai_2013</t>
  </si>
  <si>
    <t>Score
Essai_2012-2014</t>
  </si>
  <si>
    <t>ScoreInc
Promoteur-2012</t>
  </si>
  <si>
    <t>ScoreInc
Promoteur-2013</t>
  </si>
  <si>
    <t>ScoreInc
Promoteur-2012-2014</t>
  </si>
  <si>
    <t>ScoreInc
Invest-2012</t>
  </si>
  <si>
    <t>ScoreInc
Invest-2013</t>
  </si>
  <si>
    <t>ScoreInc
Invest-2012-2014</t>
  </si>
  <si>
    <t>Score
Ens_2012</t>
  </si>
  <si>
    <t>Score
Ens_2014</t>
  </si>
  <si>
    <t>Score
Ens_2013</t>
  </si>
  <si>
    <t>Score
Enseignement_2012-2014</t>
  </si>
  <si>
    <t>Centre Val de Loire</t>
  </si>
  <si>
    <t>CH BRETAGNE ATLANTIQUE</t>
  </si>
  <si>
    <t xml:space="preserve">CH BRETAGNE ATLANTIQUE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</si>
</sst>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49" fontId="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49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8" xfId="0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0" fillId="0" borderId="11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right" vertical="center"/>
    </xf>
    <xf numFmtId="1" fontId="0" fillId="0" borderId="13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0" xfId="0" applyNumberFormat="1" applyFont="1" applyFill="1"/>
    <xf numFmtId="2" fontId="0" fillId="0" borderId="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 vertical="center"/>
    </xf>
    <xf numFmtId="2" fontId="0" fillId="0" borderId="9" xfId="0" applyNumberForma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 vertical="center"/>
    </xf>
    <xf numFmtId="1" fontId="0" fillId="0" borderId="9" xfId="0" applyNumberForma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4" xfId="0" applyNumberFormat="1" applyFont="1" applyFill="1" applyBorder="1"/>
    <xf numFmtId="2" fontId="1" fillId="0" borderId="8" xfId="0" applyNumberFormat="1" applyFont="1" applyFill="1" applyBorder="1"/>
    <xf numFmtId="2" fontId="1" fillId="0" borderId="11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3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0" fillId="0" borderId="0" xfId="0" applyNumberFormat="1" applyFont="1" applyFill="1"/>
    <xf numFmtId="165" fontId="1" fillId="0" borderId="0" xfId="0" applyNumberFormat="1" applyFont="1" applyFill="1"/>
    <xf numFmtId="2" fontId="1" fillId="0" borderId="14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59"/>
  <sheetViews>
    <sheetView tabSelected="1" topLeftCell="A118" zoomScaleNormal="100" workbookViewId="0">
      <selection activeCell="F159" sqref="F159:I159"/>
    </sheetView>
  </sheetViews>
  <sheetFormatPr baseColWidth="10" defaultColWidth="9.140625" defaultRowHeight="12.75" x14ac:dyDescent="0.2"/>
  <cols>
    <col min="1" max="1" width="10.7109375" style="1" customWidth="1"/>
    <col min="2" max="2" width="69.140625" style="1" customWidth="1"/>
    <col min="3" max="3" width="9" style="1" customWidth="1"/>
    <col min="4" max="4" width="33.85546875" style="1" customWidth="1"/>
    <col min="5" max="5" width="7.7109375" style="2" customWidth="1"/>
    <col min="6" max="8" width="8.5703125" style="2" customWidth="1"/>
    <col min="9" max="9" width="10.28515625" style="2" bestFit="1" customWidth="1"/>
    <col min="10" max="10" width="9.140625" style="56"/>
    <col min="11" max="16384" width="9.140625" style="1"/>
  </cols>
  <sheetData>
    <row r="1" spans="1:10" s="3" customFormat="1" ht="45" customHeight="1" x14ac:dyDescent="0.2">
      <c r="A1" s="16" t="s">
        <v>0</v>
      </c>
      <c r="B1" s="17" t="s">
        <v>1</v>
      </c>
      <c r="C1" s="18" t="s">
        <v>2</v>
      </c>
      <c r="D1" s="19" t="s">
        <v>3</v>
      </c>
      <c r="E1" s="18" t="s">
        <v>341</v>
      </c>
      <c r="F1" s="17" t="s">
        <v>347</v>
      </c>
      <c r="G1" s="18" t="s">
        <v>348</v>
      </c>
      <c r="H1" s="18" t="s">
        <v>349</v>
      </c>
      <c r="I1" s="18" t="s">
        <v>345</v>
      </c>
      <c r="J1" s="19" t="s">
        <v>346</v>
      </c>
    </row>
    <row r="2" spans="1:10" x14ac:dyDescent="0.2">
      <c r="A2" s="20" t="s">
        <v>4</v>
      </c>
      <c r="B2" s="21" t="s">
        <v>5</v>
      </c>
      <c r="C2" s="22" t="s">
        <v>6</v>
      </c>
      <c r="D2" s="23" t="s">
        <v>7</v>
      </c>
      <c r="E2" s="24">
        <v>2009</v>
      </c>
      <c r="F2" s="42">
        <v>2405</v>
      </c>
      <c r="G2" s="40">
        <v>4054</v>
      </c>
      <c r="H2" s="39">
        <v>4022</v>
      </c>
      <c r="I2" s="35">
        <v>3561</v>
      </c>
      <c r="J2" s="54">
        <f t="shared" ref="J2:J33" si="0">((100/$F$159*F2)*1/4+(100/$G$159*G2)*1/4+(100/$H$159*H2)*1/4)+(100/$I$159*I2)*1/4</f>
        <v>0.85143068419559853</v>
      </c>
    </row>
    <row r="3" spans="1:10" x14ac:dyDescent="0.2">
      <c r="A3" s="20" t="s">
        <v>8</v>
      </c>
      <c r="B3" s="21" t="s">
        <v>9</v>
      </c>
      <c r="C3" s="22" t="s">
        <v>10</v>
      </c>
      <c r="D3" s="23" t="s">
        <v>7</v>
      </c>
      <c r="E3" s="24">
        <v>2014</v>
      </c>
      <c r="F3" s="49">
        <v>0</v>
      </c>
      <c r="G3" s="36">
        <v>0</v>
      </c>
      <c r="H3" s="39">
        <v>83</v>
      </c>
      <c r="I3" s="35">
        <v>18</v>
      </c>
      <c r="J3" s="54">
        <f t="shared" si="0"/>
        <v>5.7381631448563345E-3</v>
      </c>
    </row>
    <row r="4" spans="1:10" x14ac:dyDescent="0.2">
      <c r="A4" s="20" t="s">
        <v>11</v>
      </c>
      <c r="B4" s="21" t="s">
        <v>12</v>
      </c>
      <c r="C4" s="22" t="s">
        <v>13</v>
      </c>
      <c r="D4" s="23" t="s">
        <v>7</v>
      </c>
      <c r="E4" s="24">
        <v>2009</v>
      </c>
      <c r="F4" s="42">
        <v>321</v>
      </c>
      <c r="G4" s="40">
        <v>326</v>
      </c>
      <c r="H4" s="39">
        <v>233</v>
      </c>
      <c r="I4" s="35">
        <v>235</v>
      </c>
      <c r="J4" s="54">
        <f t="shared" si="0"/>
        <v>6.9504864078614795E-2</v>
      </c>
    </row>
    <row r="5" spans="1:10" x14ac:dyDescent="0.2">
      <c r="A5" s="20" t="s">
        <v>14</v>
      </c>
      <c r="B5" s="21" t="s">
        <v>15</v>
      </c>
      <c r="C5" s="22" t="s">
        <v>13</v>
      </c>
      <c r="D5" s="23" t="s">
        <v>7</v>
      </c>
      <c r="E5" s="24">
        <v>2009</v>
      </c>
      <c r="F5" s="42">
        <v>609</v>
      </c>
      <c r="G5" s="40">
        <v>895</v>
      </c>
      <c r="H5" s="39">
        <v>1236</v>
      </c>
      <c r="I5" s="35">
        <v>876</v>
      </c>
      <c r="J5" s="54">
        <f t="shared" si="0"/>
        <v>0.21848237104250062</v>
      </c>
    </row>
    <row r="6" spans="1:10" x14ac:dyDescent="0.2">
      <c r="A6" s="20" t="s">
        <v>16</v>
      </c>
      <c r="B6" s="21" t="s">
        <v>17</v>
      </c>
      <c r="C6" s="22" t="s">
        <v>10</v>
      </c>
      <c r="D6" s="23" t="s">
        <v>7</v>
      </c>
      <c r="E6" s="24">
        <v>2009</v>
      </c>
      <c r="F6" s="42">
        <v>163</v>
      </c>
      <c r="G6" s="40">
        <v>125</v>
      </c>
      <c r="H6" s="39">
        <v>202</v>
      </c>
      <c r="I6" s="35">
        <v>173</v>
      </c>
      <c r="J6" s="54">
        <f t="shared" si="0"/>
        <v>4.0750625379429112E-2</v>
      </c>
    </row>
    <row r="7" spans="1:10" x14ac:dyDescent="0.2">
      <c r="A7" s="26" t="s">
        <v>18</v>
      </c>
      <c r="B7" s="27" t="s">
        <v>19</v>
      </c>
      <c r="C7" s="28" t="s">
        <v>6</v>
      </c>
      <c r="D7" s="29" t="s">
        <v>7</v>
      </c>
      <c r="E7" s="24">
        <v>2009</v>
      </c>
      <c r="F7" s="42">
        <v>7049</v>
      </c>
      <c r="G7" s="40">
        <v>9206</v>
      </c>
      <c r="H7" s="39">
        <v>9193</v>
      </c>
      <c r="I7" s="35">
        <v>8882</v>
      </c>
      <c r="J7" s="54">
        <f t="shared" si="0"/>
        <v>2.0976892869658492</v>
      </c>
    </row>
    <row r="8" spans="1:10" x14ac:dyDescent="0.2">
      <c r="A8" s="26" t="s">
        <v>20</v>
      </c>
      <c r="B8" s="27" t="s">
        <v>21</v>
      </c>
      <c r="C8" s="28" t="s">
        <v>10</v>
      </c>
      <c r="D8" s="29" t="s">
        <v>7</v>
      </c>
      <c r="E8" s="24">
        <v>2014</v>
      </c>
      <c r="F8" s="49">
        <v>0</v>
      </c>
      <c r="G8" s="36">
        <v>0</v>
      </c>
      <c r="H8" s="39">
        <v>45</v>
      </c>
      <c r="I8" s="35">
        <v>59</v>
      </c>
      <c r="J8" s="54">
        <f t="shared" si="0"/>
        <v>6.0134184708763938E-3</v>
      </c>
    </row>
    <row r="9" spans="1:10" x14ac:dyDescent="0.2">
      <c r="A9" s="26" t="s">
        <v>22</v>
      </c>
      <c r="B9" s="27" t="s">
        <v>23</v>
      </c>
      <c r="C9" s="28" t="s">
        <v>6</v>
      </c>
      <c r="D9" s="29" t="s">
        <v>7</v>
      </c>
      <c r="E9" s="25">
        <v>2009</v>
      </c>
      <c r="F9" s="42">
        <v>222</v>
      </c>
      <c r="G9" s="40">
        <v>305</v>
      </c>
      <c r="H9" s="39">
        <v>335</v>
      </c>
      <c r="I9" s="35">
        <v>281</v>
      </c>
      <c r="J9" s="54">
        <f t="shared" si="0"/>
        <v>6.9602317672474517E-2</v>
      </c>
    </row>
    <row r="10" spans="1:10" x14ac:dyDescent="0.2">
      <c r="A10" s="26" t="s">
        <v>24</v>
      </c>
      <c r="B10" s="27" t="s">
        <v>25</v>
      </c>
      <c r="C10" s="28" t="s">
        <v>13</v>
      </c>
      <c r="D10" s="29" t="s">
        <v>7</v>
      </c>
      <c r="E10" s="25">
        <v>2009</v>
      </c>
      <c r="F10" s="42">
        <v>235</v>
      </c>
      <c r="G10" s="40">
        <v>523</v>
      </c>
      <c r="H10" s="39">
        <v>543</v>
      </c>
      <c r="I10" s="35">
        <v>392</v>
      </c>
      <c r="J10" s="54">
        <f t="shared" si="0"/>
        <v>0.10182565736512994</v>
      </c>
    </row>
    <row r="11" spans="1:10" x14ac:dyDescent="0.2">
      <c r="A11" s="26" t="s">
        <v>26</v>
      </c>
      <c r="B11" s="27" t="s">
        <v>27</v>
      </c>
      <c r="C11" s="28" t="s">
        <v>6</v>
      </c>
      <c r="D11" s="29" t="s">
        <v>7</v>
      </c>
      <c r="E11" s="24">
        <v>2009</v>
      </c>
      <c r="F11" s="42">
        <v>8301</v>
      </c>
      <c r="G11" s="40">
        <v>9821</v>
      </c>
      <c r="H11" s="39">
        <v>9701</v>
      </c>
      <c r="I11" s="35">
        <v>9237</v>
      </c>
      <c r="J11" s="54">
        <f t="shared" si="0"/>
        <v>2.2738668131948687</v>
      </c>
    </row>
    <row r="12" spans="1:10" x14ac:dyDescent="0.2">
      <c r="A12" s="26" t="s">
        <v>28</v>
      </c>
      <c r="B12" s="27" t="s">
        <v>29</v>
      </c>
      <c r="C12" s="28" t="s">
        <v>10</v>
      </c>
      <c r="D12" s="29" t="s">
        <v>7</v>
      </c>
      <c r="E12" s="24">
        <v>2013</v>
      </c>
      <c r="F12" s="49">
        <v>0</v>
      </c>
      <c r="G12" s="40">
        <v>467</v>
      </c>
      <c r="H12" s="39">
        <v>461</v>
      </c>
      <c r="I12" s="35">
        <v>526</v>
      </c>
      <c r="J12" s="54">
        <f t="shared" si="0"/>
        <v>8.4886813931400282E-2</v>
      </c>
    </row>
    <row r="13" spans="1:10" x14ac:dyDescent="0.2">
      <c r="A13" s="26" t="s">
        <v>30</v>
      </c>
      <c r="B13" s="27" t="s">
        <v>31</v>
      </c>
      <c r="C13" s="28" t="s">
        <v>10</v>
      </c>
      <c r="D13" s="29" t="s">
        <v>7</v>
      </c>
      <c r="E13" s="24">
        <v>2011</v>
      </c>
      <c r="F13" s="42">
        <v>360</v>
      </c>
      <c r="G13" s="40">
        <v>450</v>
      </c>
      <c r="H13" s="39">
        <v>429</v>
      </c>
      <c r="I13" s="35">
        <v>431</v>
      </c>
      <c r="J13" s="54">
        <f t="shared" si="0"/>
        <v>0.10231166728634361</v>
      </c>
    </row>
    <row r="14" spans="1:10" x14ac:dyDescent="0.2">
      <c r="A14" s="26" t="s">
        <v>32</v>
      </c>
      <c r="B14" s="27" t="s">
        <v>33</v>
      </c>
      <c r="C14" s="28" t="s">
        <v>10</v>
      </c>
      <c r="D14" s="29" t="s">
        <v>7</v>
      </c>
      <c r="E14" s="24">
        <v>2014</v>
      </c>
      <c r="F14" s="49">
        <v>0</v>
      </c>
      <c r="G14" s="36">
        <v>0</v>
      </c>
      <c r="H14" s="39">
        <v>128</v>
      </c>
      <c r="I14" s="35">
        <v>91</v>
      </c>
      <c r="J14" s="54">
        <f t="shared" si="0"/>
        <v>1.2576771114606936E-2</v>
      </c>
    </row>
    <row r="15" spans="1:10" x14ac:dyDescent="0.2">
      <c r="A15" s="26" t="s">
        <v>34</v>
      </c>
      <c r="B15" s="27" t="s">
        <v>35</v>
      </c>
      <c r="C15" s="28" t="s">
        <v>10</v>
      </c>
      <c r="D15" s="29" t="s">
        <v>36</v>
      </c>
      <c r="E15" s="24">
        <v>2014</v>
      </c>
      <c r="F15" s="49">
        <v>0</v>
      </c>
      <c r="G15" s="36">
        <v>0</v>
      </c>
      <c r="H15" s="39">
        <v>356</v>
      </c>
      <c r="I15" s="35">
        <v>409</v>
      </c>
      <c r="J15" s="54">
        <f t="shared" si="0"/>
        <v>4.4168587541704579E-2</v>
      </c>
    </row>
    <row r="16" spans="1:10" x14ac:dyDescent="0.2">
      <c r="A16" s="26" t="s">
        <v>37</v>
      </c>
      <c r="B16" s="27" t="s">
        <v>38</v>
      </c>
      <c r="C16" s="28" t="s">
        <v>10</v>
      </c>
      <c r="D16" s="29" t="s">
        <v>36</v>
      </c>
      <c r="E16" s="24">
        <v>2013</v>
      </c>
      <c r="F16" s="49">
        <v>0</v>
      </c>
      <c r="G16" s="40">
        <v>128</v>
      </c>
      <c r="H16" s="39">
        <v>203</v>
      </c>
      <c r="I16" s="35">
        <v>92</v>
      </c>
      <c r="J16" s="54">
        <f t="shared" si="0"/>
        <v>2.451059780084449E-2</v>
      </c>
    </row>
    <row r="17" spans="1:10" x14ac:dyDescent="0.2">
      <c r="A17" s="26" t="s">
        <v>39</v>
      </c>
      <c r="B17" s="27" t="s">
        <v>40</v>
      </c>
      <c r="C17" s="28" t="s">
        <v>41</v>
      </c>
      <c r="D17" s="29" t="s">
        <v>36</v>
      </c>
      <c r="E17" s="24">
        <v>2013</v>
      </c>
      <c r="F17" s="49">
        <v>0</v>
      </c>
      <c r="G17" s="40">
        <v>47</v>
      </c>
      <c r="H17" s="39">
        <v>81</v>
      </c>
      <c r="I17" s="35">
        <v>104</v>
      </c>
      <c r="J17" s="54">
        <f t="shared" si="0"/>
        <v>1.3502912120968557E-2</v>
      </c>
    </row>
    <row r="18" spans="1:10" x14ac:dyDescent="0.2">
      <c r="A18" s="26" t="s">
        <v>42</v>
      </c>
      <c r="B18" s="27" t="s">
        <v>43</v>
      </c>
      <c r="C18" s="28" t="s">
        <v>13</v>
      </c>
      <c r="D18" s="29" t="s">
        <v>36</v>
      </c>
      <c r="E18" s="24">
        <v>2009</v>
      </c>
      <c r="F18" s="42">
        <v>1483</v>
      </c>
      <c r="G18" s="40">
        <v>1832</v>
      </c>
      <c r="H18" s="39">
        <v>1726</v>
      </c>
      <c r="I18" s="35">
        <v>1801</v>
      </c>
      <c r="J18" s="54">
        <f t="shared" si="0"/>
        <v>0.41934770769261659</v>
      </c>
    </row>
    <row r="19" spans="1:10" x14ac:dyDescent="0.2">
      <c r="A19" s="26" t="s">
        <v>44</v>
      </c>
      <c r="B19" s="27" t="s">
        <v>45</v>
      </c>
      <c r="C19" s="28" t="s">
        <v>41</v>
      </c>
      <c r="D19" s="29" t="s">
        <v>36</v>
      </c>
      <c r="E19" s="24">
        <v>2014</v>
      </c>
      <c r="F19" s="49">
        <v>0</v>
      </c>
      <c r="G19" s="36">
        <v>0</v>
      </c>
      <c r="H19" s="39">
        <v>138</v>
      </c>
      <c r="I19" s="35">
        <v>139</v>
      </c>
      <c r="J19" s="54">
        <f t="shared" si="0"/>
        <v>1.5969510954535821E-2</v>
      </c>
    </row>
    <row r="20" spans="1:10" x14ac:dyDescent="0.2">
      <c r="A20" s="26" t="s">
        <v>46</v>
      </c>
      <c r="B20" s="27" t="s">
        <v>47</v>
      </c>
      <c r="C20" s="28" t="s">
        <v>6</v>
      </c>
      <c r="D20" s="29" t="s">
        <v>36</v>
      </c>
      <c r="E20" s="24">
        <v>2009</v>
      </c>
      <c r="F20" s="42">
        <v>12490</v>
      </c>
      <c r="G20" s="40">
        <v>13805</v>
      </c>
      <c r="H20" s="39">
        <v>13137</v>
      </c>
      <c r="I20" s="35">
        <v>13855</v>
      </c>
      <c r="J20" s="54">
        <f t="shared" si="0"/>
        <v>3.2784628866081631</v>
      </c>
    </row>
    <row r="21" spans="1:10" x14ac:dyDescent="0.2">
      <c r="A21" s="26" t="s">
        <v>48</v>
      </c>
      <c r="B21" s="27" t="s">
        <v>49</v>
      </c>
      <c r="C21" s="28" t="s">
        <v>50</v>
      </c>
      <c r="D21" s="29" t="s">
        <v>36</v>
      </c>
      <c r="E21" s="24">
        <v>2010</v>
      </c>
      <c r="F21" s="42">
        <v>227</v>
      </c>
      <c r="G21" s="40">
        <v>302</v>
      </c>
      <c r="H21" s="39">
        <v>434</v>
      </c>
      <c r="I21" s="35">
        <v>397</v>
      </c>
      <c r="J21" s="54">
        <f t="shared" si="0"/>
        <v>8.2198112159445447E-2</v>
      </c>
    </row>
    <row r="22" spans="1:10" x14ac:dyDescent="0.2">
      <c r="A22" s="26" t="s">
        <v>51</v>
      </c>
      <c r="B22" s="27" t="s">
        <v>52</v>
      </c>
      <c r="C22" s="28" t="s">
        <v>10</v>
      </c>
      <c r="D22" s="29" t="s">
        <v>36</v>
      </c>
      <c r="E22" s="24">
        <v>2013</v>
      </c>
      <c r="F22" s="49">
        <v>0</v>
      </c>
      <c r="G22" s="40">
        <v>46</v>
      </c>
      <c r="H22" s="39">
        <v>22</v>
      </c>
      <c r="I22" s="35">
        <v>18</v>
      </c>
      <c r="J22" s="54">
        <f t="shared" si="0"/>
        <v>5.049376716209847E-3</v>
      </c>
    </row>
    <row r="23" spans="1:10" x14ac:dyDescent="0.2">
      <c r="A23" s="26" t="s">
        <v>53</v>
      </c>
      <c r="B23" s="27" t="s">
        <v>54</v>
      </c>
      <c r="C23" s="28" t="s">
        <v>10</v>
      </c>
      <c r="D23" s="29" t="s">
        <v>36</v>
      </c>
      <c r="E23" s="24">
        <v>2013</v>
      </c>
      <c r="F23" s="49">
        <v>0</v>
      </c>
      <c r="G23" s="40">
        <v>254</v>
      </c>
      <c r="H23" s="39">
        <v>213</v>
      </c>
      <c r="I23" s="35">
        <v>178</v>
      </c>
      <c r="J23" s="54">
        <f t="shared" si="0"/>
        <v>3.767212430755007E-2</v>
      </c>
    </row>
    <row r="24" spans="1:10" x14ac:dyDescent="0.2">
      <c r="A24" s="26" t="s">
        <v>55</v>
      </c>
      <c r="B24" s="27" t="s">
        <v>56</v>
      </c>
      <c r="C24" s="28" t="s">
        <v>10</v>
      </c>
      <c r="D24" s="29" t="s">
        <v>36</v>
      </c>
      <c r="E24" s="24">
        <v>2010</v>
      </c>
      <c r="F24" s="42">
        <v>219</v>
      </c>
      <c r="G24" s="40">
        <v>466</v>
      </c>
      <c r="H24" s="39">
        <v>732</v>
      </c>
      <c r="I24" s="35">
        <v>510</v>
      </c>
      <c r="J24" s="54">
        <f t="shared" si="0"/>
        <v>0.11487676247287752</v>
      </c>
    </row>
    <row r="25" spans="1:10" x14ac:dyDescent="0.2">
      <c r="A25" s="26" t="s">
        <v>57</v>
      </c>
      <c r="B25" s="27" t="s">
        <v>58</v>
      </c>
      <c r="C25" s="28" t="s">
        <v>6</v>
      </c>
      <c r="D25" s="29" t="s">
        <v>36</v>
      </c>
      <c r="E25" s="24">
        <v>2009</v>
      </c>
      <c r="F25" s="42">
        <v>2980</v>
      </c>
      <c r="G25" s="40">
        <v>4116</v>
      </c>
      <c r="H25" s="39">
        <v>4276</v>
      </c>
      <c r="I25" s="35">
        <v>3705</v>
      </c>
      <c r="J25" s="54">
        <f t="shared" si="0"/>
        <v>0.9192141611843625</v>
      </c>
    </row>
    <row r="26" spans="1:10" x14ac:dyDescent="0.2">
      <c r="A26" s="26" t="s">
        <v>59</v>
      </c>
      <c r="B26" s="27" t="s">
        <v>60</v>
      </c>
      <c r="C26" s="28" t="s">
        <v>50</v>
      </c>
      <c r="D26" s="29" t="s">
        <v>36</v>
      </c>
      <c r="E26" s="38">
        <v>2012</v>
      </c>
      <c r="F26" s="49">
        <v>0</v>
      </c>
      <c r="G26" s="39">
        <v>250</v>
      </c>
      <c r="H26" s="39">
        <v>223</v>
      </c>
      <c r="I26" s="35">
        <v>96</v>
      </c>
      <c r="J26" s="54">
        <f t="shared" si="0"/>
        <v>3.3163374781792959E-2</v>
      </c>
    </row>
    <row r="27" spans="1:10" x14ac:dyDescent="0.2">
      <c r="A27" s="26" t="s">
        <v>61</v>
      </c>
      <c r="B27" s="27" t="s">
        <v>62</v>
      </c>
      <c r="C27" s="28" t="s">
        <v>6</v>
      </c>
      <c r="D27" s="29" t="s">
        <v>36</v>
      </c>
      <c r="E27" s="24">
        <v>2009</v>
      </c>
      <c r="F27" s="42">
        <v>2951</v>
      </c>
      <c r="G27" s="40">
        <v>3657</v>
      </c>
      <c r="H27" s="39">
        <v>3625</v>
      </c>
      <c r="I27" s="35">
        <v>4091</v>
      </c>
      <c r="J27" s="54">
        <f t="shared" si="0"/>
        <v>0.87577189268909761</v>
      </c>
    </row>
    <row r="28" spans="1:10" x14ac:dyDescent="0.2">
      <c r="A28" s="26" t="s">
        <v>63</v>
      </c>
      <c r="B28" s="27" t="s">
        <v>64</v>
      </c>
      <c r="C28" s="28" t="s">
        <v>10</v>
      </c>
      <c r="D28" s="29" t="s">
        <v>65</v>
      </c>
      <c r="E28" s="24">
        <v>2015</v>
      </c>
      <c r="F28" s="49">
        <v>0</v>
      </c>
      <c r="G28" s="36">
        <v>0</v>
      </c>
      <c r="H28" s="36">
        <v>0</v>
      </c>
      <c r="I28" s="35">
        <v>126</v>
      </c>
      <c r="J28" s="54">
        <f t="shared" si="0"/>
        <v>7.4267054898678516E-3</v>
      </c>
    </row>
    <row r="29" spans="1:10" x14ac:dyDescent="0.2">
      <c r="A29" s="26" t="s">
        <v>66</v>
      </c>
      <c r="B29" s="27" t="s">
        <v>67</v>
      </c>
      <c r="C29" s="28" t="s">
        <v>10</v>
      </c>
      <c r="D29" s="29" t="s">
        <v>65</v>
      </c>
      <c r="E29" s="24">
        <v>2014</v>
      </c>
      <c r="F29" s="49">
        <v>0</v>
      </c>
      <c r="G29" s="36">
        <v>0</v>
      </c>
      <c r="H29" s="39">
        <v>2</v>
      </c>
      <c r="I29" s="35">
        <v>3</v>
      </c>
      <c r="J29" s="54">
        <f t="shared" si="0"/>
        <v>2.8953006137365163E-4</v>
      </c>
    </row>
    <row r="30" spans="1:10" x14ac:dyDescent="0.2">
      <c r="A30" s="26" t="s">
        <v>68</v>
      </c>
      <c r="B30" s="27" t="s">
        <v>69</v>
      </c>
      <c r="C30" s="28" t="s">
        <v>10</v>
      </c>
      <c r="D30" s="29" t="s">
        <v>65</v>
      </c>
      <c r="E30" s="24">
        <v>2015</v>
      </c>
      <c r="F30" s="49">
        <v>0</v>
      </c>
      <c r="G30" s="36">
        <v>0</v>
      </c>
      <c r="H30" s="36">
        <v>0</v>
      </c>
      <c r="I30" s="35">
        <v>198</v>
      </c>
      <c r="J30" s="54">
        <f t="shared" si="0"/>
        <v>1.1670537198363766E-2</v>
      </c>
    </row>
    <row r="31" spans="1:10" x14ac:dyDescent="0.2">
      <c r="A31" s="26" t="s">
        <v>70</v>
      </c>
      <c r="B31" s="27" t="s">
        <v>71</v>
      </c>
      <c r="C31" s="28" t="s">
        <v>6</v>
      </c>
      <c r="D31" s="29" t="s">
        <v>65</v>
      </c>
      <c r="E31" s="24">
        <v>2009</v>
      </c>
      <c r="F31" s="42">
        <v>6009</v>
      </c>
      <c r="G31" s="40">
        <v>8404</v>
      </c>
      <c r="H31" s="39">
        <v>8943</v>
      </c>
      <c r="I31" s="35">
        <v>8008</v>
      </c>
      <c r="J31" s="54">
        <f t="shared" si="0"/>
        <v>1.9095045256829046</v>
      </c>
    </row>
    <row r="32" spans="1:10" x14ac:dyDescent="0.2">
      <c r="A32" s="26" t="s">
        <v>72</v>
      </c>
      <c r="B32" s="27" t="s">
        <v>73</v>
      </c>
      <c r="C32" s="28" t="s">
        <v>10</v>
      </c>
      <c r="D32" s="29" t="s">
        <v>65</v>
      </c>
      <c r="E32" s="24">
        <v>2009</v>
      </c>
      <c r="F32" s="42">
        <v>326</v>
      </c>
      <c r="G32" s="40">
        <v>347</v>
      </c>
      <c r="H32" s="39">
        <v>356</v>
      </c>
      <c r="I32" s="35">
        <v>419</v>
      </c>
      <c r="J32" s="54">
        <f t="shared" si="0"/>
        <v>8.8895259413477992E-2</v>
      </c>
    </row>
    <row r="33" spans="1:10" x14ac:dyDescent="0.2">
      <c r="A33" s="26" t="s">
        <v>74</v>
      </c>
      <c r="B33" s="27" t="s">
        <v>75</v>
      </c>
      <c r="C33" s="28" t="s">
        <v>6</v>
      </c>
      <c r="D33" s="29" t="s">
        <v>65</v>
      </c>
      <c r="E33" s="24">
        <v>2009</v>
      </c>
      <c r="F33" s="42">
        <v>3433</v>
      </c>
      <c r="G33" s="40">
        <v>5002</v>
      </c>
      <c r="H33" s="39">
        <v>4952</v>
      </c>
      <c r="I33" s="35">
        <v>5370</v>
      </c>
      <c r="J33" s="54">
        <f t="shared" si="0"/>
        <v>1.1409082034474889</v>
      </c>
    </row>
    <row r="34" spans="1:10" x14ac:dyDescent="0.2">
      <c r="A34" s="26" t="s">
        <v>76</v>
      </c>
      <c r="B34" s="27" t="s">
        <v>77</v>
      </c>
      <c r="C34" s="28" t="s">
        <v>13</v>
      </c>
      <c r="D34" s="29" t="s">
        <v>65</v>
      </c>
      <c r="E34" s="24">
        <v>2009</v>
      </c>
      <c r="F34" s="42">
        <v>702</v>
      </c>
      <c r="G34" s="40">
        <v>737</v>
      </c>
      <c r="H34" s="39">
        <v>868</v>
      </c>
      <c r="I34" s="35">
        <v>1073</v>
      </c>
      <c r="J34" s="54">
        <f t="shared" ref="J34:J65" si="1">((100/$F$159*F34)*1/4+(100/$G$159*G34)*1/4+(100/$H$159*H34)*1/4)+(100/$I$159*I34)*1/4</f>
        <v>0.20659158692433191</v>
      </c>
    </row>
    <row r="35" spans="1:10" x14ac:dyDescent="0.2">
      <c r="A35" s="26" t="s">
        <v>78</v>
      </c>
      <c r="B35" s="27" t="s">
        <v>79</v>
      </c>
      <c r="C35" s="28" t="s">
        <v>6</v>
      </c>
      <c r="D35" s="29" t="s">
        <v>65</v>
      </c>
      <c r="E35" s="24">
        <v>2009</v>
      </c>
      <c r="F35" s="42">
        <v>4161</v>
      </c>
      <c r="G35" s="40">
        <v>4654</v>
      </c>
      <c r="H35" s="39">
        <v>5653</v>
      </c>
      <c r="I35" s="35">
        <v>5278</v>
      </c>
      <c r="J35" s="54">
        <f t="shared" si="1"/>
        <v>1.2064550030593348</v>
      </c>
    </row>
    <row r="36" spans="1:10" x14ac:dyDescent="0.2">
      <c r="A36" s="26" t="s">
        <v>80</v>
      </c>
      <c r="B36" s="27" t="s">
        <v>81</v>
      </c>
      <c r="C36" s="28" t="s">
        <v>13</v>
      </c>
      <c r="D36" s="29" t="s">
        <v>65</v>
      </c>
      <c r="E36" s="24">
        <v>2009</v>
      </c>
      <c r="F36" s="42">
        <v>2771</v>
      </c>
      <c r="G36" s="40">
        <v>3719</v>
      </c>
      <c r="H36" s="39">
        <v>3711</v>
      </c>
      <c r="I36" s="35">
        <v>3631</v>
      </c>
      <c r="J36" s="54">
        <f t="shared" si="1"/>
        <v>0.84428780919518431</v>
      </c>
    </row>
    <row r="37" spans="1:10" x14ac:dyDescent="0.2">
      <c r="A37" s="26" t="s">
        <v>82</v>
      </c>
      <c r="B37" s="27" t="s">
        <v>83</v>
      </c>
      <c r="C37" s="28" t="s">
        <v>84</v>
      </c>
      <c r="D37" s="29" t="s">
        <v>65</v>
      </c>
      <c r="E37" s="24">
        <v>2015</v>
      </c>
      <c r="F37" s="49">
        <v>0</v>
      </c>
      <c r="G37" s="36">
        <v>0</v>
      </c>
      <c r="H37" s="36">
        <v>0</v>
      </c>
      <c r="I37" s="35">
        <v>54</v>
      </c>
      <c r="J37" s="54">
        <f t="shared" si="1"/>
        <v>3.1828737813719365E-3</v>
      </c>
    </row>
    <row r="38" spans="1:10" x14ac:dyDescent="0.2">
      <c r="A38" s="26" t="s">
        <v>85</v>
      </c>
      <c r="B38" s="27" t="s">
        <v>86</v>
      </c>
      <c r="C38" s="28" t="s">
        <v>50</v>
      </c>
      <c r="D38" s="29" t="s">
        <v>65</v>
      </c>
      <c r="E38" s="24">
        <v>2009</v>
      </c>
      <c r="F38" s="49">
        <v>0</v>
      </c>
      <c r="G38" s="39">
        <v>142</v>
      </c>
      <c r="H38" s="39">
        <v>206</v>
      </c>
      <c r="I38" s="35">
        <v>233</v>
      </c>
      <c r="J38" s="54">
        <f t="shared" si="1"/>
        <v>3.3827044573417786E-2</v>
      </c>
    </row>
    <row r="39" spans="1:10" x14ac:dyDescent="0.2">
      <c r="A39" s="26" t="s">
        <v>87</v>
      </c>
      <c r="B39" s="27" t="s">
        <v>88</v>
      </c>
      <c r="C39" s="28" t="s">
        <v>6</v>
      </c>
      <c r="D39" s="29" t="s">
        <v>65</v>
      </c>
      <c r="E39" s="24">
        <v>2009</v>
      </c>
      <c r="F39" s="42">
        <v>20269</v>
      </c>
      <c r="G39" s="40">
        <v>22830</v>
      </c>
      <c r="H39" s="39">
        <v>23238</v>
      </c>
      <c r="I39" s="35">
        <v>21900</v>
      </c>
      <c r="J39" s="54">
        <f t="shared" si="1"/>
        <v>5.4195744100752741</v>
      </c>
    </row>
    <row r="40" spans="1:10" x14ac:dyDescent="0.2">
      <c r="A40" s="26" t="s">
        <v>89</v>
      </c>
      <c r="B40" s="27" t="s">
        <v>90</v>
      </c>
      <c r="C40" s="28" t="s">
        <v>10</v>
      </c>
      <c r="D40" s="29" t="s">
        <v>65</v>
      </c>
      <c r="E40" s="24">
        <v>2013</v>
      </c>
      <c r="F40" s="49">
        <v>0</v>
      </c>
      <c r="G40" s="39">
        <v>31</v>
      </c>
      <c r="H40" s="39">
        <v>39</v>
      </c>
      <c r="I40" s="35">
        <v>130</v>
      </c>
      <c r="J40" s="54">
        <f t="shared" si="1"/>
        <v>1.1712566570405817E-2</v>
      </c>
    </row>
    <row r="41" spans="1:10" x14ac:dyDescent="0.2">
      <c r="A41" s="26" t="s">
        <v>91</v>
      </c>
      <c r="B41" s="27" t="s">
        <v>92</v>
      </c>
      <c r="C41" s="28" t="s">
        <v>84</v>
      </c>
      <c r="D41" s="29" t="s">
        <v>65</v>
      </c>
      <c r="E41" s="24">
        <v>2009</v>
      </c>
      <c r="F41" s="42">
        <v>294</v>
      </c>
      <c r="G41" s="39">
        <v>564</v>
      </c>
      <c r="H41" s="39">
        <v>584</v>
      </c>
      <c r="I41" s="35">
        <v>670</v>
      </c>
      <c r="J41" s="54">
        <f t="shared" si="1"/>
        <v>0.12720734900721881</v>
      </c>
    </row>
    <row r="42" spans="1:10" x14ac:dyDescent="0.2">
      <c r="A42" s="26" t="s">
        <v>93</v>
      </c>
      <c r="B42" s="27" t="s">
        <v>94</v>
      </c>
      <c r="C42" s="28" t="s">
        <v>10</v>
      </c>
      <c r="D42" s="29" t="s">
        <v>65</v>
      </c>
      <c r="E42" s="24">
        <v>2014</v>
      </c>
      <c r="F42" s="49">
        <v>0</v>
      </c>
      <c r="G42" s="36">
        <v>0</v>
      </c>
      <c r="H42" s="39">
        <v>198</v>
      </c>
      <c r="I42" s="35">
        <v>254</v>
      </c>
      <c r="J42" s="54">
        <f t="shared" si="1"/>
        <v>2.6128965472306451E-2</v>
      </c>
    </row>
    <row r="43" spans="1:10" x14ac:dyDescent="0.2">
      <c r="A43" s="26" t="s">
        <v>95</v>
      </c>
      <c r="B43" s="27" t="s">
        <v>96</v>
      </c>
      <c r="C43" s="28" t="s">
        <v>10</v>
      </c>
      <c r="D43" s="29" t="s">
        <v>65</v>
      </c>
      <c r="E43" s="24">
        <v>2012</v>
      </c>
      <c r="F43" s="42">
        <v>441</v>
      </c>
      <c r="G43" s="40">
        <v>515</v>
      </c>
      <c r="H43" s="39">
        <v>745</v>
      </c>
      <c r="I43" s="35">
        <v>944</v>
      </c>
      <c r="J43" s="54">
        <f t="shared" si="1"/>
        <v>0.16005493171153196</v>
      </c>
    </row>
    <row r="44" spans="1:10" x14ac:dyDescent="0.2">
      <c r="A44" s="26" t="s">
        <v>97</v>
      </c>
      <c r="B44" s="27" t="s">
        <v>98</v>
      </c>
      <c r="C44" s="28" t="s">
        <v>10</v>
      </c>
      <c r="D44" s="29" t="s">
        <v>65</v>
      </c>
      <c r="E44" s="24">
        <v>2014</v>
      </c>
      <c r="F44" s="49">
        <v>0</v>
      </c>
      <c r="G44" s="36">
        <v>0</v>
      </c>
      <c r="H44" s="39">
        <v>58</v>
      </c>
      <c r="I44" s="35">
        <v>124</v>
      </c>
      <c r="J44" s="54">
        <f t="shared" si="1"/>
        <v>1.0577229741146298E-2</v>
      </c>
    </row>
    <row r="45" spans="1:10" x14ac:dyDescent="0.2">
      <c r="A45" s="26" t="s">
        <v>99</v>
      </c>
      <c r="B45" s="27" t="s">
        <v>100</v>
      </c>
      <c r="C45" s="28" t="s">
        <v>10</v>
      </c>
      <c r="D45" s="29" t="s">
        <v>65</v>
      </c>
      <c r="E45" s="24">
        <v>2014</v>
      </c>
      <c r="F45" s="49">
        <v>0</v>
      </c>
      <c r="G45" s="36">
        <v>0</v>
      </c>
      <c r="H45" s="39">
        <v>0</v>
      </c>
      <c r="I45" s="35">
        <v>3</v>
      </c>
      <c r="J45" s="54">
        <f t="shared" si="1"/>
        <v>1.7682632118732982E-4</v>
      </c>
    </row>
    <row r="46" spans="1:10" x14ac:dyDescent="0.2">
      <c r="A46" s="26" t="s">
        <v>101</v>
      </c>
      <c r="B46" s="27" t="s">
        <v>102</v>
      </c>
      <c r="C46" s="28" t="s">
        <v>6</v>
      </c>
      <c r="D46" s="29" t="s">
        <v>103</v>
      </c>
      <c r="E46" s="24">
        <v>2009</v>
      </c>
      <c r="F46" s="42">
        <v>4792</v>
      </c>
      <c r="G46" s="40">
        <v>5670</v>
      </c>
      <c r="H46" s="39">
        <v>5611</v>
      </c>
      <c r="I46" s="35">
        <v>5679</v>
      </c>
      <c r="J46" s="54">
        <f t="shared" si="1"/>
        <v>1.3337317212194546</v>
      </c>
    </row>
    <row r="47" spans="1:10" x14ac:dyDescent="0.2">
      <c r="A47" s="26" t="s">
        <v>104</v>
      </c>
      <c r="B47" s="27" t="s">
        <v>105</v>
      </c>
      <c r="C47" s="28" t="s">
        <v>13</v>
      </c>
      <c r="D47" s="29" t="s">
        <v>103</v>
      </c>
      <c r="E47" s="24">
        <v>2009</v>
      </c>
      <c r="F47" s="42">
        <v>1010</v>
      </c>
      <c r="G47" s="40">
        <v>1593</v>
      </c>
      <c r="H47" s="39">
        <v>1302</v>
      </c>
      <c r="I47" s="35">
        <v>1666</v>
      </c>
      <c r="J47" s="54">
        <f t="shared" si="1"/>
        <v>0.33926076308596637</v>
      </c>
    </row>
    <row r="48" spans="1:10" x14ac:dyDescent="0.2">
      <c r="A48" s="26" t="s">
        <v>106</v>
      </c>
      <c r="B48" s="27" t="s">
        <v>107</v>
      </c>
      <c r="C48" s="28" t="s">
        <v>6</v>
      </c>
      <c r="D48" s="29" t="s">
        <v>103</v>
      </c>
      <c r="E48" s="24">
        <v>2009</v>
      </c>
      <c r="F48" s="42">
        <v>3947</v>
      </c>
      <c r="G48" s="40">
        <v>4627</v>
      </c>
      <c r="H48" s="39">
        <v>4979</v>
      </c>
      <c r="I48" s="35">
        <v>5267</v>
      </c>
      <c r="J48" s="54">
        <f t="shared" si="1"/>
        <v>1.1508496423608301</v>
      </c>
    </row>
    <row r="49" spans="1:10" x14ac:dyDescent="0.2">
      <c r="A49" s="26" t="s">
        <v>108</v>
      </c>
      <c r="B49" s="27" t="s">
        <v>109</v>
      </c>
      <c r="C49" s="28" t="s">
        <v>10</v>
      </c>
      <c r="D49" s="29" t="s">
        <v>103</v>
      </c>
      <c r="E49" s="24">
        <v>2013</v>
      </c>
      <c r="F49" s="49">
        <v>0</v>
      </c>
      <c r="G49" s="39">
        <v>27</v>
      </c>
      <c r="H49" s="39">
        <v>24</v>
      </c>
      <c r="I49" s="35">
        <v>24</v>
      </c>
      <c r="J49" s="54">
        <f t="shared" si="1"/>
        <v>4.3804097228210409E-3</v>
      </c>
    </row>
    <row r="50" spans="1:10" x14ac:dyDescent="0.2">
      <c r="A50" s="26" t="s">
        <v>110</v>
      </c>
      <c r="B50" s="27" t="s">
        <v>111</v>
      </c>
      <c r="C50" s="28" t="s">
        <v>10</v>
      </c>
      <c r="D50" s="29" t="s">
        <v>103</v>
      </c>
      <c r="E50" s="24">
        <v>2014</v>
      </c>
      <c r="F50" s="49">
        <v>0</v>
      </c>
      <c r="G50" s="36">
        <v>0</v>
      </c>
      <c r="H50" s="39">
        <v>0</v>
      </c>
      <c r="I50" s="35">
        <v>189</v>
      </c>
      <c r="J50" s="54">
        <f t="shared" si="1"/>
        <v>1.1140058234801778E-2</v>
      </c>
    </row>
    <row r="51" spans="1:10" x14ac:dyDescent="0.2">
      <c r="A51" s="26" t="s">
        <v>112</v>
      </c>
      <c r="B51" s="27" t="s">
        <v>113</v>
      </c>
      <c r="C51" s="28" t="s">
        <v>10</v>
      </c>
      <c r="D51" s="29" t="s">
        <v>103</v>
      </c>
      <c r="E51" s="24">
        <v>2015</v>
      </c>
      <c r="F51" s="49">
        <v>0</v>
      </c>
      <c r="G51" s="36">
        <v>0</v>
      </c>
      <c r="H51" s="36">
        <v>0</v>
      </c>
      <c r="I51" s="35">
        <v>56</v>
      </c>
      <c r="J51" s="54">
        <f t="shared" si="1"/>
        <v>3.3007579954968231E-3</v>
      </c>
    </row>
    <row r="52" spans="1:10" x14ac:dyDescent="0.2">
      <c r="A52" s="26" t="s">
        <v>114</v>
      </c>
      <c r="B52" s="27" t="s">
        <v>115</v>
      </c>
      <c r="C52" s="28" t="s">
        <v>10</v>
      </c>
      <c r="D52" s="29" t="s">
        <v>103</v>
      </c>
      <c r="E52" s="24">
        <v>2013</v>
      </c>
      <c r="F52" s="49">
        <v>0</v>
      </c>
      <c r="G52" s="39">
        <v>824</v>
      </c>
      <c r="H52" s="39">
        <v>974</v>
      </c>
      <c r="I52" s="35">
        <v>781</v>
      </c>
      <c r="J52" s="54">
        <f t="shared" si="1"/>
        <v>0.15015768928559248</v>
      </c>
    </row>
    <row r="53" spans="1:10" x14ac:dyDescent="0.2">
      <c r="A53" s="26" t="s">
        <v>116</v>
      </c>
      <c r="B53" s="27" t="s">
        <v>117</v>
      </c>
      <c r="C53" s="28" t="s">
        <v>10</v>
      </c>
      <c r="D53" s="29" t="s">
        <v>118</v>
      </c>
      <c r="E53" s="24">
        <v>2014</v>
      </c>
      <c r="F53" s="49">
        <v>0</v>
      </c>
      <c r="G53" s="36">
        <v>0</v>
      </c>
      <c r="H53" s="39">
        <v>491</v>
      </c>
      <c r="I53" s="35">
        <v>246</v>
      </c>
      <c r="J53" s="54">
        <f t="shared" si="1"/>
        <v>4.2168526553103054E-2</v>
      </c>
    </row>
    <row r="54" spans="1:10" x14ac:dyDescent="0.2">
      <c r="A54" s="26" t="s">
        <v>119</v>
      </c>
      <c r="B54" s="27" t="s">
        <v>120</v>
      </c>
      <c r="C54" s="28" t="s">
        <v>41</v>
      </c>
      <c r="D54" s="29" t="s">
        <v>118</v>
      </c>
      <c r="E54" s="24">
        <v>2014</v>
      </c>
      <c r="F54" s="49">
        <v>0</v>
      </c>
      <c r="G54" s="36">
        <v>0</v>
      </c>
      <c r="H54" s="39">
        <v>22</v>
      </c>
      <c r="I54" s="35">
        <v>38</v>
      </c>
      <c r="J54" s="54">
        <f t="shared" si="1"/>
        <v>3.479541210422384E-3</v>
      </c>
    </row>
    <row r="55" spans="1:10" x14ac:dyDescent="0.2">
      <c r="A55" s="26" t="s">
        <v>121</v>
      </c>
      <c r="B55" s="27" t="s">
        <v>122</v>
      </c>
      <c r="C55" s="28" t="s">
        <v>6</v>
      </c>
      <c r="D55" s="29" t="s">
        <v>118</v>
      </c>
      <c r="E55" s="24">
        <v>2009</v>
      </c>
      <c r="F55" s="42">
        <v>3554</v>
      </c>
      <c r="G55" s="40">
        <v>4227</v>
      </c>
      <c r="H55" s="39">
        <v>3761</v>
      </c>
      <c r="I55" s="35">
        <v>4639</v>
      </c>
      <c r="J55" s="54">
        <f t="shared" si="1"/>
        <v>0.99308346658069213</v>
      </c>
    </row>
    <row r="56" spans="1:10" x14ac:dyDescent="0.2">
      <c r="A56" s="26" t="s">
        <v>123</v>
      </c>
      <c r="B56" s="27" t="s">
        <v>124</v>
      </c>
      <c r="C56" s="28" t="s">
        <v>10</v>
      </c>
      <c r="D56" s="29" t="s">
        <v>118</v>
      </c>
      <c r="E56" s="24">
        <v>2014</v>
      </c>
      <c r="F56" s="49">
        <v>0</v>
      </c>
      <c r="G56" s="36">
        <v>0</v>
      </c>
      <c r="H56" s="39">
        <v>90</v>
      </c>
      <c r="I56" s="35">
        <v>58</v>
      </c>
      <c r="J56" s="54">
        <f t="shared" si="1"/>
        <v>8.4903105180061927E-3</v>
      </c>
    </row>
    <row r="57" spans="1:10" x14ac:dyDescent="0.2">
      <c r="A57" s="26" t="s">
        <v>125</v>
      </c>
      <c r="B57" s="27" t="s">
        <v>126</v>
      </c>
      <c r="C57" s="28" t="s">
        <v>10</v>
      </c>
      <c r="D57" s="29" t="s">
        <v>118</v>
      </c>
      <c r="E57" s="24">
        <v>2011</v>
      </c>
      <c r="F57" s="50">
        <v>102</v>
      </c>
      <c r="G57" s="39">
        <v>107</v>
      </c>
      <c r="H57" s="39">
        <v>179</v>
      </c>
      <c r="I57" s="35">
        <v>126</v>
      </c>
      <c r="J57" s="54">
        <f t="shared" si="1"/>
        <v>3.1229658348287344E-2</v>
      </c>
    </row>
    <row r="58" spans="1:10" x14ac:dyDescent="0.2">
      <c r="A58" s="26" t="s">
        <v>127</v>
      </c>
      <c r="B58" s="27" t="s">
        <v>128</v>
      </c>
      <c r="C58" s="28" t="s">
        <v>41</v>
      </c>
      <c r="D58" s="29" t="s">
        <v>118</v>
      </c>
      <c r="E58" s="24">
        <v>2014</v>
      </c>
      <c r="F58" s="49">
        <v>0</v>
      </c>
      <c r="G58" s="36">
        <v>0</v>
      </c>
      <c r="H58" s="39">
        <v>190</v>
      </c>
      <c r="I58" s="35">
        <v>154</v>
      </c>
      <c r="J58" s="54">
        <f t="shared" si="1"/>
        <v>1.9783939805316834E-2</v>
      </c>
    </row>
    <row r="59" spans="1:10" x14ac:dyDescent="0.2">
      <c r="A59" s="26" t="s">
        <v>129</v>
      </c>
      <c r="B59" s="27" t="s">
        <v>130</v>
      </c>
      <c r="C59" s="28" t="s">
        <v>13</v>
      </c>
      <c r="D59" s="29" t="s">
        <v>118</v>
      </c>
      <c r="E59" s="24">
        <v>2009</v>
      </c>
      <c r="F59" s="42">
        <v>672</v>
      </c>
      <c r="G59" s="40">
        <v>741</v>
      </c>
      <c r="H59" s="39">
        <v>694</v>
      </c>
      <c r="I59" s="35">
        <v>652</v>
      </c>
      <c r="J59" s="54">
        <f t="shared" si="1"/>
        <v>0.17005713081731652</v>
      </c>
    </row>
    <row r="60" spans="1:10" x14ac:dyDescent="0.2">
      <c r="A60" s="26" t="s">
        <v>131</v>
      </c>
      <c r="B60" s="27" t="s">
        <v>132</v>
      </c>
      <c r="C60" s="28" t="s">
        <v>6</v>
      </c>
      <c r="D60" s="29" t="s">
        <v>118</v>
      </c>
      <c r="E60" s="24">
        <v>2009</v>
      </c>
      <c r="F60" s="42">
        <v>5125</v>
      </c>
      <c r="G60" s="40">
        <v>7073</v>
      </c>
      <c r="H60" s="39">
        <v>7511</v>
      </c>
      <c r="I60" s="35">
        <v>7636</v>
      </c>
      <c r="J60" s="54">
        <f t="shared" si="1"/>
        <v>1.6638898179967152</v>
      </c>
    </row>
    <row r="61" spans="1:10" x14ac:dyDescent="0.2">
      <c r="A61" s="26" t="s">
        <v>133</v>
      </c>
      <c r="B61" s="27" t="s">
        <v>134</v>
      </c>
      <c r="C61" s="28" t="s">
        <v>10</v>
      </c>
      <c r="D61" s="29" t="s">
        <v>118</v>
      </c>
      <c r="E61" s="24">
        <v>2014</v>
      </c>
      <c r="F61" s="49">
        <v>0</v>
      </c>
      <c r="G61" s="36">
        <v>0</v>
      </c>
      <c r="H61" s="39">
        <v>0</v>
      </c>
      <c r="I61" s="35">
        <v>137</v>
      </c>
      <c r="J61" s="54">
        <f t="shared" si="1"/>
        <v>8.075068667554728E-3</v>
      </c>
    </row>
    <row r="62" spans="1:10" x14ac:dyDescent="0.2">
      <c r="A62" s="26" t="s">
        <v>135</v>
      </c>
      <c r="B62" s="45" t="s">
        <v>367</v>
      </c>
      <c r="C62" s="28" t="s">
        <v>10</v>
      </c>
      <c r="D62" s="29" t="s">
        <v>118</v>
      </c>
      <c r="E62" s="24">
        <v>2012</v>
      </c>
      <c r="F62" s="42">
        <v>170</v>
      </c>
      <c r="G62" s="40">
        <v>295</v>
      </c>
      <c r="H62" s="39">
        <v>264</v>
      </c>
      <c r="I62" s="35">
        <v>174</v>
      </c>
      <c r="J62" s="54">
        <f t="shared" si="1"/>
        <v>5.4964051073776735E-2</v>
      </c>
    </row>
    <row r="63" spans="1:10" x14ac:dyDescent="0.2">
      <c r="A63" s="26" t="s">
        <v>136</v>
      </c>
      <c r="B63" s="27" t="s">
        <v>137</v>
      </c>
      <c r="C63" s="28" t="s">
        <v>10</v>
      </c>
      <c r="D63" s="44" t="s">
        <v>366</v>
      </c>
      <c r="E63" s="24">
        <v>2013</v>
      </c>
      <c r="F63" s="49">
        <v>0</v>
      </c>
      <c r="G63" s="39">
        <v>127</v>
      </c>
      <c r="H63" s="39">
        <v>154</v>
      </c>
      <c r="I63" s="35">
        <v>343</v>
      </c>
      <c r="J63" s="54">
        <f t="shared" si="1"/>
        <v>3.6484071177060769E-2</v>
      </c>
    </row>
    <row r="64" spans="1:10" x14ac:dyDescent="0.2">
      <c r="A64" s="26" t="s">
        <v>139</v>
      </c>
      <c r="B64" s="27" t="s">
        <v>140</v>
      </c>
      <c r="C64" s="28" t="s">
        <v>6</v>
      </c>
      <c r="D64" s="44" t="s">
        <v>366</v>
      </c>
      <c r="E64" s="24">
        <v>2009</v>
      </c>
      <c r="F64" s="42">
        <v>4811</v>
      </c>
      <c r="G64" s="40">
        <v>6798</v>
      </c>
      <c r="H64" s="39">
        <v>7748</v>
      </c>
      <c r="I64" s="35">
        <v>6692</v>
      </c>
      <c r="J64" s="54">
        <f t="shared" si="1"/>
        <v>1.582630337030964</v>
      </c>
    </row>
    <row r="65" spans="1:10" x14ac:dyDescent="0.2">
      <c r="A65" s="26" t="s">
        <v>141</v>
      </c>
      <c r="B65" s="27" t="s">
        <v>142</v>
      </c>
      <c r="C65" s="28" t="s">
        <v>6</v>
      </c>
      <c r="D65" s="44" t="s">
        <v>366</v>
      </c>
      <c r="E65" s="24">
        <v>2009</v>
      </c>
      <c r="F65" s="42">
        <v>590</v>
      </c>
      <c r="G65" s="40">
        <v>854</v>
      </c>
      <c r="H65" s="39">
        <v>1099</v>
      </c>
      <c r="I65" s="35">
        <v>962</v>
      </c>
      <c r="J65" s="54">
        <f t="shared" si="1"/>
        <v>0.21201731895564455</v>
      </c>
    </row>
    <row r="66" spans="1:10" x14ac:dyDescent="0.2">
      <c r="A66" s="26" t="s">
        <v>143</v>
      </c>
      <c r="B66" s="27" t="s">
        <v>144</v>
      </c>
      <c r="C66" s="28" t="s">
        <v>84</v>
      </c>
      <c r="D66" s="29" t="s">
        <v>145</v>
      </c>
      <c r="E66" s="24">
        <v>2009</v>
      </c>
      <c r="F66" s="42">
        <v>863</v>
      </c>
      <c r="G66" s="40">
        <v>1627</v>
      </c>
      <c r="H66" s="39">
        <v>1568</v>
      </c>
      <c r="I66" s="35">
        <v>1432</v>
      </c>
      <c r="J66" s="54">
        <f t="shared" ref="J66:J97" si="2">((100/$F$159*F66)*1/4+(100/$G$159*G66)*1/4+(100/$H$159*H66)*1/4)+(100/$I$159*I66)*1/4</f>
        <v>0.33193680526554925</v>
      </c>
    </row>
    <row r="67" spans="1:10" x14ac:dyDescent="0.2">
      <c r="A67" s="26" t="s">
        <v>146</v>
      </c>
      <c r="B67" s="27" t="s">
        <v>147</v>
      </c>
      <c r="C67" s="28" t="s">
        <v>84</v>
      </c>
      <c r="D67" s="29" t="s">
        <v>145</v>
      </c>
      <c r="E67" s="24">
        <v>2009</v>
      </c>
      <c r="F67" s="42">
        <v>1703</v>
      </c>
      <c r="G67" s="40">
        <v>1507</v>
      </c>
      <c r="H67" s="39">
        <v>1593</v>
      </c>
      <c r="I67" s="35">
        <v>1478</v>
      </c>
      <c r="J67" s="54">
        <f t="shared" si="2"/>
        <v>0.38918780989808444</v>
      </c>
    </row>
    <row r="68" spans="1:10" x14ac:dyDescent="0.2">
      <c r="A68" s="26" t="s">
        <v>148</v>
      </c>
      <c r="B68" s="27" t="s">
        <v>149</v>
      </c>
      <c r="C68" s="28" t="s">
        <v>84</v>
      </c>
      <c r="D68" s="29" t="s">
        <v>145</v>
      </c>
      <c r="E68" s="24">
        <v>2009</v>
      </c>
      <c r="F68" s="42">
        <v>351</v>
      </c>
      <c r="G68" s="40">
        <v>424</v>
      </c>
      <c r="H68" s="39">
        <v>412</v>
      </c>
      <c r="I68" s="35">
        <v>389</v>
      </c>
      <c r="J68" s="54">
        <f t="shared" si="2"/>
        <v>9.667843086341725E-2</v>
      </c>
    </row>
    <row r="69" spans="1:10" x14ac:dyDescent="0.2">
      <c r="A69" s="26" t="s">
        <v>150</v>
      </c>
      <c r="B69" s="27" t="s">
        <v>151</v>
      </c>
      <c r="C69" s="28" t="s">
        <v>152</v>
      </c>
      <c r="D69" s="29" t="s">
        <v>145</v>
      </c>
      <c r="E69" s="24">
        <v>2012</v>
      </c>
      <c r="F69" s="42">
        <v>0</v>
      </c>
      <c r="G69" s="39">
        <v>0</v>
      </c>
      <c r="H69" s="39">
        <v>0</v>
      </c>
      <c r="I69" s="35">
        <v>110</v>
      </c>
      <c r="J69" s="54">
        <f t="shared" si="2"/>
        <v>6.4836317768687595E-3</v>
      </c>
    </row>
    <row r="70" spans="1:10" x14ac:dyDescent="0.2">
      <c r="A70" s="26" t="s">
        <v>153</v>
      </c>
      <c r="B70" s="27" t="s">
        <v>154</v>
      </c>
      <c r="C70" s="28" t="s">
        <v>152</v>
      </c>
      <c r="D70" s="29" t="s">
        <v>145</v>
      </c>
      <c r="E70" s="24">
        <v>2013</v>
      </c>
      <c r="F70" s="49">
        <v>0</v>
      </c>
      <c r="G70" s="40">
        <v>2204</v>
      </c>
      <c r="H70" s="39">
        <v>5057</v>
      </c>
      <c r="I70" s="35">
        <v>4269</v>
      </c>
      <c r="J70" s="54">
        <f t="shared" si="2"/>
        <v>0.66829277372086038</v>
      </c>
    </row>
    <row r="71" spans="1:10" x14ac:dyDescent="0.2">
      <c r="A71" s="26" t="s">
        <v>155</v>
      </c>
      <c r="B71" s="27" t="s">
        <v>340</v>
      </c>
      <c r="C71" s="28" t="s">
        <v>10</v>
      </c>
      <c r="D71" s="29" t="s">
        <v>145</v>
      </c>
      <c r="E71" s="24">
        <v>2009</v>
      </c>
      <c r="F71" s="42">
        <v>922</v>
      </c>
      <c r="G71" s="40">
        <v>1142</v>
      </c>
      <c r="H71" s="39">
        <v>1269</v>
      </c>
      <c r="I71" s="35">
        <v>1386</v>
      </c>
      <c r="J71" s="54">
        <f t="shared" si="2"/>
        <v>0.2876310870324903</v>
      </c>
    </row>
    <row r="72" spans="1:10" x14ac:dyDescent="0.2">
      <c r="A72" s="26" t="s">
        <v>156</v>
      </c>
      <c r="B72" s="27" t="s">
        <v>157</v>
      </c>
      <c r="C72" s="28" t="s">
        <v>10</v>
      </c>
      <c r="D72" s="29" t="s">
        <v>145</v>
      </c>
      <c r="E72" s="24">
        <v>2009</v>
      </c>
      <c r="F72" s="42">
        <v>1418</v>
      </c>
      <c r="G72" s="40">
        <v>1460</v>
      </c>
      <c r="H72" s="39">
        <v>1562</v>
      </c>
      <c r="I72" s="35">
        <v>1660</v>
      </c>
      <c r="J72" s="54">
        <f t="shared" si="2"/>
        <v>0.3749005525933235</v>
      </c>
    </row>
    <row r="73" spans="1:10" x14ac:dyDescent="0.2">
      <c r="A73" s="26" t="s">
        <v>158</v>
      </c>
      <c r="B73" s="27" t="s">
        <v>159</v>
      </c>
      <c r="C73" s="28" t="s">
        <v>84</v>
      </c>
      <c r="D73" s="29" t="s">
        <v>145</v>
      </c>
      <c r="E73" s="24">
        <v>2009</v>
      </c>
      <c r="F73" s="42">
        <v>925</v>
      </c>
      <c r="G73" s="40">
        <v>1129</v>
      </c>
      <c r="H73" s="39">
        <v>1192</v>
      </c>
      <c r="I73" s="35">
        <v>1641</v>
      </c>
      <c r="J73" s="54">
        <f t="shared" si="2"/>
        <v>0.29776079204015127</v>
      </c>
    </row>
    <row r="74" spans="1:10" x14ac:dyDescent="0.2">
      <c r="A74" s="26" t="s">
        <v>160</v>
      </c>
      <c r="B74" s="27" t="s">
        <v>161</v>
      </c>
      <c r="C74" s="28" t="s">
        <v>13</v>
      </c>
      <c r="D74" s="29" t="s">
        <v>145</v>
      </c>
      <c r="E74" s="24">
        <v>2009</v>
      </c>
      <c r="F74" s="42">
        <v>7510</v>
      </c>
      <c r="G74" s="40">
        <v>8333</v>
      </c>
      <c r="H74" s="39">
        <v>9065</v>
      </c>
      <c r="I74" s="35">
        <v>6862</v>
      </c>
      <c r="J74" s="54">
        <f t="shared" si="2"/>
        <v>1.9523420165034668</v>
      </c>
    </row>
    <row r="75" spans="1:10" x14ac:dyDescent="0.2">
      <c r="A75" s="26" t="s">
        <v>162</v>
      </c>
      <c r="B75" s="27" t="s">
        <v>163</v>
      </c>
      <c r="C75" s="28" t="s">
        <v>6</v>
      </c>
      <c r="D75" s="29" t="s">
        <v>145</v>
      </c>
      <c r="E75" s="24">
        <v>2009</v>
      </c>
      <c r="F75" s="42">
        <v>109251</v>
      </c>
      <c r="G75" s="40">
        <v>118185</v>
      </c>
      <c r="H75" s="39">
        <v>121030</v>
      </c>
      <c r="I75" s="35">
        <v>110656</v>
      </c>
      <c r="J75" s="54">
        <f t="shared" si="2"/>
        <v>28.247409426348835</v>
      </c>
    </row>
    <row r="76" spans="1:10" x14ac:dyDescent="0.2">
      <c r="A76" s="26" t="s">
        <v>164</v>
      </c>
      <c r="B76" s="27" t="s">
        <v>165</v>
      </c>
      <c r="C76" s="28" t="s">
        <v>84</v>
      </c>
      <c r="D76" s="29" t="s">
        <v>145</v>
      </c>
      <c r="E76" s="24">
        <v>2015</v>
      </c>
      <c r="F76" s="49">
        <v>0</v>
      </c>
      <c r="G76" s="36">
        <v>0</v>
      </c>
      <c r="H76" s="36">
        <v>0</v>
      </c>
      <c r="I76" s="35">
        <v>38</v>
      </c>
      <c r="J76" s="54">
        <f t="shared" si="2"/>
        <v>2.239800068372844E-3</v>
      </c>
    </row>
    <row r="77" spans="1:10" x14ac:dyDescent="0.2">
      <c r="A77" s="26" t="s">
        <v>166</v>
      </c>
      <c r="B77" s="27" t="s">
        <v>167</v>
      </c>
      <c r="C77" s="28" t="s">
        <v>168</v>
      </c>
      <c r="D77" s="29" t="s">
        <v>145</v>
      </c>
      <c r="E77" s="24">
        <v>2009</v>
      </c>
      <c r="F77" s="42">
        <v>3892</v>
      </c>
      <c r="G77" s="40">
        <v>5529</v>
      </c>
      <c r="H77" s="39">
        <v>5412</v>
      </c>
      <c r="I77" s="35">
        <v>5201</v>
      </c>
      <c r="J77" s="54">
        <f t="shared" si="2"/>
        <v>1.221309504815727</v>
      </c>
    </row>
    <row r="78" spans="1:10" x14ac:dyDescent="0.2">
      <c r="A78" s="26" t="s">
        <v>169</v>
      </c>
      <c r="B78" s="27" t="s">
        <v>170</v>
      </c>
      <c r="C78" s="28" t="s">
        <v>152</v>
      </c>
      <c r="D78" s="29" t="s">
        <v>145</v>
      </c>
      <c r="E78" s="24">
        <v>2012</v>
      </c>
      <c r="F78" s="42">
        <v>150</v>
      </c>
      <c r="G78" s="40">
        <v>265</v>
      </c>
      <c r="H78" s="39">
        <v>423</v>
      </c>
      <c r="I78" s="35">
        <v>442</v>
      </c>
      <c r="J78" s="54">
        <f t="shared" si="2"/>
        <v>7.649212119783784E-2</v>
      </c>
    </row>
    <row r="79" spans="1:10" x14ac:dyDescent="0.2">
      <c r="A79" s="26" t="s">
        <v>171</v>
      </c>
      <c r="B79" s="27" t="s">
        <v>172</v>
      </c>
      <c r="C79" s="28" t="s">
        <v>10</v>
      </c>
      <c r="D79" s="29" t="s">
        <v>145</v>
      </c>
      <c r="E79" s="24">
        <v>2013</v>
      </c>
      <c r="F79" s="49">
        <v>0</v>
      </c>
      <c r="G79" s="39">
        <v>152</v>
      </c>
      <c r="H79" s="39">
        <v>84</v>
      </c>
      <c r="I79" s="35">
        <v>96</v>
      </c>
      <c r="J79" s="54">
        <f t="shared" si="2"/>
        <v>1.9474586373418375E-2</v>
      </c>
    </row>
    <row r="80" spans="1:10" x14ac:dyDescent="0.2">
      <c r="A80" s="26" t="s">
        <v>173</v>
      </c>
      <c r="B80" s="27" t="s">
        <v>174</v>
      </c>
      <c r="C80" s="28" t="s">
        <v>10</v>
      </c>
      <c r="D80" s="29" t="s">
        <v>145</v>
      </c>
      <c r="E80" s="24">
        <v>2013</v>
      </c>
      <c r="F80" s="49">
        <v>0</v>
      </c>
      <c r="G80" s="39">
        <v>70</v>
      </c>
      <c r="H80" s="39">
        <v>69</v>
      </c>
      <c r="I80" s="35">
        <v>66</v>
      </c>
      <c r="J80" s="54">
        <f t="shared" si="2"/>
        <v>1.1961228434995946E-2</v>
      </c>
    </row>
    <row r="81" spans="1:10" x14ac:dyDescent="0.2">
      <c r="A81" s="26" t="s">
        <v>175</v>
      </c>
      <c r="B81" s="27" t="s">
        <v>176</v>
      </c>
      <c r="C81" s="28" t="s">
        <v>10</v>
      </c>
      <c r="D81" s="29" t="s">
        <v>145</v>
      </c>
      <c r="E81" s="24">
        <v>2009</v>
      </c>
      <c r="F81" s="42">
        <v>779</v>
      </c>
      <c r="G81" s="40">
        <v>1073</v>
      </c>
      <c r="H81" s="39">
        <v>852</v>
      </c>
      <c r="I81" s="35">
        <v>937</v>
      </c>
      <c r="J81" s="54">
        <f t="shared" si="2"/>
        <v>0.22327875035647798</v>
      </c>
    </row>
    <row r="82" spans="1:10" x14ac:dyDescent="0.2">
      <c r="A82" s="26" t="s">
        <v>177</v>
      </c>
      <c r="B82" s="27" t="s">
        <v>178</v>
      </c>
      <c r="C82" s="28" t="s">
        <v>10</v>
      </c>
      <c r="D82" s="29" t="s">
        <v>145</v>
      </c>
      <c r="E82" s="24">
        <v>2009</v>
      </c>
      <c r="F82" s="42">
        <v>1092</v>
      </c>
      <c r="G82" s="40">
        <v>2057</v>
      </c>
      <c r="H82" s="39">
        <v>2038</v>
      </c>
      <c r="I82" s="35">
        <v>1664</v>
      </c>
      <c r="J82" s="54">
        <f t="shared" si="2"/>
        <v>0.41423020601090577</v>
      </c>
    </row>
    <row r="83" spans="1:10" x14ac:dyDescent="0.2">
      <c r="A83" s="26" t="s">
        <v>179</v>
      </c>
      <c r="B83" s="27" t="s">
        <v>180</v>
      </c>
      <c r="C83" s="28" t="s">
        <v>10</v>
      </c>
      <c r="D83" s="29" t="s">
        <v>145</v>
      </c>
      <c r="E83" s="24">
        <v>2011</v>
      </c>
      <c r="F83" s="42">
        <v>147</v>
      </c>
      <c r="G83" s="40">
        <v>315</v>
      </c>
      <c r="H83" s="39">
        <v>981</v>
      </c>
      <c r="I83" s="35">
        <v>659</v>
      </c>
      <c r="J83" s="54">
        <f t="shared" si="2"/>
        <v>0.123499233128468</v>
      </c>
    </row>
    <row r="84" spans="1:10" x14ac:dyDescent="0.2">
      <c r="A84" s="26" t="s">
        <v>181</v>
      </c>
      <c r="B84" s="27" t="s">
        <v>182</v>
      </c>
      <c r="C84" s="28" t="s">
        <v>10</v>
      </c>
      <c r="D84" s="29" t="s">
        <v>145</v>
      </c>
      <c r="E84" s="24">
        <v>2014</v>
      </c>
      <c r="F84" s="49">
        <v>0</v>
      </c>
      <c r="G84" s="36">
        <v>0</v>
      </c>
      <c r="H84" s="39">
        <v>113</v>
      </c>
      <c r="I84" s="35">
        <v>81</v>
      </c>
      <c r="J84" s="54">
        <f t="shared" si="2"/>
        <v>1.1142071992585087E-2</v>
      </c>
    </row>
    <row r="85" spans="1:10" x14ac:dyDescent="0.2">
      <c r="A85" s="26" t="s">
        <v>183</v>
      </c>
      <c r="B85" s="27" t="s">
        <v>184</v>
      </c>
      <c r="C85" s="28" t="s">
        <v>10</v>
      </c>
      <c r="D85" s="29" t="s">
        <v>145</v>
      </c>
      <c r="E85" s="24">
        <v>2009</v>
      </c>
      <c r="F85" s="42">
        <v>91</v>
      </c>
      <c r="G85" s="40">
        <v>186</v>
      </c>
      <c r="H85" s="39">
        <v>176</v>
      </c>
      <c r="I85" s="35">
        <v>202</v>
      </c>
      <c r="J85" s="54">
        <f t="shared" si="2"/>
        <v>3.9471097633031083E-2</v>
      </c>
    </row>
    <row r="86" spans="1:10" x14ac:dyDescent="0.2">
      <c r="A86" s="26" t="s">
        <v>185</v>
      </c>
      <c r="B86" s="27" t="s">
        <v>186</v>
      </c>
      <c r="C86" s="28" t="s">
        <v>84</v>
      </c>
      <c r="D86" s="29" t="s">
        <v>145</v>
      </c>
      <c r="E86" s="24">
        <v>2009</v>
      </c>
      <c r="F86" s="42">
        <v>2008</v>
      </c>
      <c r="G86" s="40">
        <v>2551</v>
      </c>
      <c r="H86" s="39">
        <v>2425</v>
      </c>
      <c r="I86" s="35">
        <v>2704</v>
      </c>
      <c r="J86" s="54">
        <f t="shared" si="2"/>
        <v>0.59261374825452873</v>
      </c>
    </row>
    <row r="87" spans="1:10" x14ac:dyDescent="0.2">
      <c r="A87" s="26" t="s">
        <v>187</v>
      </c>
      <c r="B87" s="27" t="s">
        <v>188</v>
      </c>
      <c r="C87" s="28" t="s">
        <v>84</v>
      </c>
      <c r="D87" s="29" t="s">
        <v>145</v>
      </c>
      <c r="E87" s="24">
        <v>2009</v>
      </c>
      <c r="F87" s="42">
        <v>960</v>
      </c>
      <c r="G87" s="40">
        <v>1241</v>
      </c>
      <c r="H87" s="39">
        <v>2049</v>
      </c>
      <c r="I87" s="35">
        <v>1873</v>
      </c>
      <c r="J87" s="54">
        <f t="shared" si="2"/>
        <v>0.36893390167965756</v>
      </c>
    </row>
    <row r="88" spans="1:10" x14ac:dyDescent="0.2">
      <c r="A88" s="26" t="s">
        <v>189</v>
      </c>
      <c r="B88" s="27" t="s">
        <v>190</v>
      </c>
      <c r="C88" s="28" t="s">
        <v>10</v>
      </c>
      <c r="D88" s="29" t="s">
        <v>145</v>
      </c>
      <c r="E88" s="24">
        <v>2009</v>
      </c>
      <c r="F88" s="42">
        <v>24</v>
      </c>
      <c r="G88" s="40">
        <v>58</v>
      </c>
      <c r="H88" s="39">
        <v>0</v>
      </c>
      <c r="I88" s="35">
        <v>0</v>
      </c>
      <c r="J88" s="54">
        <f t="shared" si="2"/>
        <v>5.1886192578096037E-3</v>
      </c>
    </row>
    <row r="89" spans="1:10" x14ac:dyDescent="0.2">
      <c r="A89" s="26" t="s">
        <v>191</v>
      </c>
      <c r="B89" s="27" t="s">
        <v>192</v>
      </c>
      <c r="C89" s="28" t="s">
        <v>41</v>
      </c>
      <c r="D89" s="29" t="s">
        <v>145</v>
      </c>
      <c r="E89" s="24">
        <v>2014</v>
      </c>
      <c r="F89" s="49">
        <v>0</v>
      </c>
      <c r="G89" s="36">
        <v>0</v>
      </c>
      <c r="H89" s="39">
        <v>265</v>
      </c>
      <c r="I89" s="35">
        <v>203</v>
      </c>
      <c r="J89" s="54">
        <f t="shared" si="2"/>
        <v>2.6898493308363625E-2</v>
      </c>
    </row>
    <row r="90" spans="1:10" x14ac:dyDescent="0.2">
      <c r="A90" s="26" t="s">
        <v>193</v>
      </c>
      <c r="B90" s="27" t="s">
        <v>194</v>
      </c>
      <c r="C90" s="28" t="s">
        <v>10</v>
      </c>
      <c r="D90" s="29" t="s">
        <v>145</v>
      </c>
      <c r="E90" s="24">
        <v>2013</v>
      </c>
      <c r="F90" s="49">
        <v>0</v>
      </c>
      <c r="G90" s="39">
        <v>222</v>
      </c>
      <c r="H90" s="39">
        <v>211</v>
      </c>
      <c r="I90" s="35">
        <v>329</v>
      </c>
      <c r="J90" s="54">
        <f t="shared" si="2"/>
        <v>4.4547555153245683E-2</v>
      </c>
    </row>
    <row r="91" spans="1:10" x14ac:dyDescent="0.2">
      <c r="A91" s="26" t="s">
        <v>195</v>
      </c>
      <c r="B91" s="27" t="s">
        <v>196</v>
      </c>
      <c r="C91" s="28" t="s">
        <v>50</v>
      </c>
      <c r="D91" s="29" t="s">
        <v>145</v>
      </c>
      <c r="E91" s="24">
        <v>2014</v>
      </c>
      <c r="F91" s="49">
        <v>0</v>
      </c>
      <c r="G91" s="36">
        <v>0</v>
      </c>
      <c r="H91" s="39">
        <v>24</v>
      </c>
      <c r="I91" s="35">
        <v>11</v>
      </c>
      <c r="J91" s="54">
        <f t="shared" si="2"/>
        <v>2.000808059922738E-3</v>
      </c>
    </row>
    <row r="92" spans="1:10" x14ac:dyDescent="0.2">
      <c r="A92" s="26" t="s">
        <v>197</v>
      </c>
      <c r="B92" s="27" t="s">
        <v>198</v>
      </c>
      <c r="C92" s="28" t="s">
        <v>13</v>
      </c>
      <c r="D92" s="29" t="s">
        <v>145</v>
      </c>
      <c r="E92" s="24">
        <v>2009</v>
      </c>
      <c r="F92" s="42">
        <v>9435</v>
      </c>
      <c r="G92" s="40">
        <v>10510</v>
      </c>
      <c r="H92" s="39">
        <v>10505</v>
      </c>
      <c r="I92" s="35">
        <v>12712</v>
      </c>
      <c r="J92" s="54">
        <f t="shared" si="2"/>
        <v>2.6465747510516331</v>
      </c>
    </row>
    <row r="93" spans="1:10" x14ac:dyDescent="0.2">
      <c r="A93" s="26" t="s">
        <v>199</v>
      </c>
      <c r="B93" s="27" t="s">
        <v>200</v>
      </c>
      <c r="C93" s="28" t="s">
        <v>10</v>
      </c>
      <c r="D93" s="29" t="s">
        <v>145</v>
      </c>
      <c r="E93" s="24">
        <v>2009</v>
      </c>
      <c r="F93" s="42">
        <v>164</v>
      </c>
      <c r="G93" s="40">
        <v>244</v>
      </c>
      <c r="H93" s="39">
        <v>221</v>
      </c>
      <c r="I93" s="35">
        <v>183</v>
      </c>
      <c r="J93" s="54">
        <f t="shared" si="2"/>
        <v>4.9593228849818968E-2</v>
      </c>
    </row>
    <row r="94" spans="1:10" x14ac:dyDescent="0.2">
      <c r="A94" s="26" t="s">
        <v>201</v>
      </c>
      <c r="B94" s="27" t="s">
        <v>202</v>
      </c>
      <c r="C94" s="28" t="s">
        <v>10</v>
      </c>
      <c r="D94" s="29" t="s">
        <v>145</v>
      </c>
      <c r="E94" s="24">
        <v>2009</v>
      </c>
      <c r="F94" s="42">
        <v>1295</v>
      </c>
      <c r="G94" s="40">
        <v>1738</v>
      </c>
      <c r="H94" s="39">
        <v>1903</v>
      </c>
      <c r="I94" s="35">
        <v>1858</v>
      </c>
      <c r="J94" s="54">
        <f t="shared" si="2"/>
        <v>0.41356881285060809</v>
      </c>
    </row>
    <row r="95" spans="1:10" x14ac:dyDescent="0.2">
      <c r="A95" s="26" t="s">
        <v>203</v>
      </c>
      <c r="B95" s="27" t="s">
        <v>204</v>
      </c>
      <c r="C95" s="28" t="s">
        <v>10</v>
      </c>
      <c r="D95" s="29" t="s">
        <v>145</v>
      </c>
      <c r="E95" s="24">
        <v>2012</v>
      </c>
      <c r="F95" s="42">
        <v>32</v>
      </c>
      <c r="G95" s="39">
        <v>11</v>
      </c>
      <c r="H95" s="39">
        <v>32</v>
      </c>
      <c r="I95" s="35">
        <v>0</v>
      </c>
      <c r="J95" s="54">
        <f t="shared" si="2"/>
        <v>4.7577460145517125E-3</v>
      </c>
    </row>
    <row r="96" spans="1:10" x14ac:dyDescent="0.2">
      <c r="A96" s="26" t="s">
        <v>205</v>
      </c>
      <c r="B96" s="27" t="s">
        <v>206</v>
      </c>
      <c r="C96" s="28" t="s">
        <v>84</v>
      </c>
      <c r="D96" s="29" t="s">
        <v>145</v>
      </c>
      <c r="E96" s="24">
        <v>2015</v>
      </c>
      <c r="F96" s="49">
        <v>0</v>
      </c>
      <c r="G96" s="36">
        <v>0</v>
      </c>
      <c r="H96" s="36">
        <v>0</v>
      </c>
      <c r="I96" s="35">
        <v>22</v>
      </c>
      <c r="J96" s="54">
        <f t="shared" si="2"/>
        <v>1.2967263553737519E-3</v>
      </c>
    </row>
    <row r="97" spans="1:10" x14ac:dyDescent="0.2">
      <c r="A97" s="26" t="s">
        <v>207</v>
      </c>
      <c r="B97" s="27" t="s">
        <v>208</v>
      </c>
      <c r="C97" s="28" t="s">
        <v>10</v>
      </c>
      <c r="D97" s="29" t="s">
        <v>145</v>
      </c>
      <c r="E97" s="24">
        <v>2014</v>
      </c>
      <c r="F97" s="49">
        <v>0</v>
      </c>
      <c r="G97" s="36">
        <v>0</v>
      </c>
      <c r="H97" s="39">
        <v>118</v>
      </c>
      <c r="I97" s="35">
        <v>126</v>
      </c>
      <c r="J97" s="54">
        <f t="shared" si="2"/>
        <v>1.4076226160860839E-2</v>
      </c>
    </row>
    <row r="98" spans="1:10" x14ac:dyDescent="0.2">
      <c r="A98" s="26" t="s">
        <v>209</v>
      </c>
      <c r="B98" s="27" t="s">
        <v>210</v>
      </c>
      <c r="C98" s="28" t="s">
        <v>10</v>
      </c>
      <c r="D98" s="29" t="s">
        <v>145</v>
      </c>
      <c r="E98" s="24">
        <v>2013</v>
      </c>
      <c r="F98" s="49">
        <v>0</v>
      </c>
      <c r="G98" s="39">
        <v>438</v>
      </c>
      <c r="H98" s="39">
        <v>614</v>
      </c>
      <c r="I98" s="35">
        <v>523</v>
      </c>
      <c r="J98" s="54">
        <f t="shared" ref="J98:J129" si="3">((100/$F$159*F98)*1/4+(100/$G$159*G98)*1/4+(100/$H$159*H98)*1/4)+(100/$I$159*I98)*1/4</f>
        <v>9.1598961739595836E-2</v>
      </c>
    </row>
    <row r="99" spans="1:10" x14ac:dyDescent="0.2">
      <c r="A99" s="26" t="s">
        <v>211</v>
      </c>
      <c r="B99" s="27" t="s">
        <v>212</v>
      </c>
      <c r="C99" s="28" t="s">
        <v>10</v>
      </c>
      <c r="D99" s="29" t="s">
        <v>145</v>
      </c>
      <c r="E99" s="24">
        <v>2012</v>
      </c>
      <c r="F99" s="42">
        <v>283</v>
      </c>
      <c r="G99" s="40">
        <v>309</v>
      </c>
      <c r="H99" s="39">
        <v>736</v>
      </c>
      <c r="I99" s="35">
        <v>584</v>
      </c>
      <c r="J99" s="54">
        <f t="shared" si="3"/>
        <v>0.11467691694032728</v>
      </c>
    </row>
    <row r="100" spans="1:10" x14ac:dyDescent="0.2">
      <c r="A100" s="26" t="s">
        <v>213</v>
      </c>
      <c r="B100" s="27" t="s">
        <v>214</v>
      </c>
      <c r="C100" s="28" t="s">
        <v>6</v>
      </c>
      <c r="D100" s="29" t="s">
        <v>215</v>
      </c>
      <c r="E100" s="24">
        <v>2009</v>
      </c>
      <c r="F100" s="42">
        <v>4239</v>
      </c>
      <c r="G100" s="40">
        <v>6416</v>
      </c>
      <c r="H100" s="39">
        <v>7179</v>
      </c>
      <c r="I100" s="35">
        <v>5930</v>
      </c>
      <c r="J100" s="54">
        <f t="shared" si="3"/>
        <v>1.441763924901303</v>
      </c>
    </row>
    <row r="101" spans="1:10" x14ac:dyDescent="0.2">
      <c r="A101" s="26" t="s">
        <v>216</v>
      </c>
      <c r="B101" s="27" t="s">
        <v>217</v>
      </c>
      <c r="C101" s="28" t="s">
        <v>41</v>
      </c>
      <c r="D101" s="29" t="s">
        <v>215</v>
      </c>
      <c r="E101" s="24">
        <v>2015</v>
      </c>
      <c r="F101" s="49">
        <v>0</v>
      </c>
      <c r="G101" s="36">
        <v>0</v>
      </c>
      <c r="H101" s="36">
        <v>0</v>
      </c>
      <c r="I101" s="35">
        <v>0</v>
      </c>
      <c r="J101" s="54">
        <f t="shared" si="3"/>
        <v>0</v>
      </c>
    </row>
    <row r="102" spans="1:10" x14ac:dyDescent="0.2">
      <c r="A102" s="26" t="s">
        <v>218</v>
      </c>
      <c r="B102" s="27" t="s">
        <v>219</v>
      </c>
      <c r="C102" s="28" t="s">
        <v>41</v>
      </c>
      <c r="D102" s="29" t="s">
        <v>215</v>
      </c>
      <c r="E102" s="24">
        <v>2014</v>
      </c>
      <c r="F102" s="49">
        <v>0</v>
      </c>
      <c r="G102" s="36">
        <v>0</v>
      </c>
      <c r="H102" s="39">
        <v>601</v>
      </c>
      <c r="I102" s="35">
        <v>787</v>
      </c>
      <c r="J102" s="54">
        <f t="shared" si="3"/>
        <v>8.0254912184132554E-2</v>
      </c>
    </row>
    <row r="103" spans="1:10" x14ac:dyDescent="0.2">
      <c r="A103" s="26" t="s">
        <v>220</v>
      </c>
      <c r="B103" s="27" t="s">
        <v>221</v>
      </c>
      <c r="C103" s="28" t="s">
        <v>6</v>
      </c>
      <c r="D103" s="29" t="s">
        <v>215</v>
      </c>
      <c r="E103" s="24">
        <v>2009</v>
      </c>
      <c r="F103" s="42">
        <v>10642</v>
      </c>
      <c r="G103" s="40">
        <v>13921</v>
      </c>
      <c r="H103" s="39">
        <v>15262</v>
      </c>
      <c r="I103" s="35">
        <v>13372</v>
      </c>
      <c r="J103" s="54">
        <f t="shared" si="3"/>
        <v>3.2440100851832057</v>
      </c>
    </row>
    <row r="104" spans="1:10" x14ac:dyDescent="0.2">
      <c r="A104" s="26" t="s">
        <v>222</v>
      </c>
      <c r="B104" s="27" t="s">
        <v>223</v>
      </c>
      <c r="C104" s="28" t="s">
        <v>13</v>
      </c>
      <c r="D104" s="29" t="s">
        <v>215</v>
      </c>
      <c r="E104" s="24">
        <v>2009</v>
      </c>
      <c r="F104" s="42">
        <v>1370</v>
      </c>
      <c r="G104" s="40">
        <v>1954</v>
      </c>
      <c r="H104" s="39">
        <v>1730</v>
      </c>
      <c r="I104" s="35">
        <v>1628</v>
      </c>
      <c r="J104" s="54">
        <f t="shared" si="3"/>
        <v>0.4085541365815345</v>
      </c>
    </row>
    <row r="105" spans="1:10" x14ac:dyDescent="0.2">
      <c r="A105" s="26" t="s">
        <v>224</v>
      </c>
      <c r="B105" s="27" t="s">
        <v>225</v>
      </c>
      <c r="C105" s="28" t="s">
        <v>41</v>
      </c>
      <c r="D105" s="29" t="s">
        <v>215</v>
      </c>
      <c r="E105" s="24">
        <v>2015</v>
      </c>
      <c r="F105" s="49">
        <v>0</v>
      </c>
      <c r="G105" s="36">
        <v>0</v>
      </c>
      <c r="H105" s="36">
        <v>0</v>
      </c>
      <c r="I105" s="35">
        <v>0</v>
      </c>
      <c r="J105" s="54">
        <f t="shared" si="3"/>
        <v>0</v>
      </c>
    </row>
    <row r="106" spans="1:10" x14ac:dyDescent="0.2">
      <c r="A106" s="26" t="s">
        <v>226</v>
      </c>
      <c r="B106" s="27" t="s">
        <v>227</v>
      </c>
      <c r="C106" s="28" t="s">
        <v>13</v>
      </c>
      <c r="D106" s="29" t="s">
        <v>215</v>
      </c>
      <c r="E106" s="24">
        <v>2009</v>
      </c>
      <c r="F106" s="42">
        <v>1334</v>
      </c>
      <c r="G106" s="40">
        <v>1101</v>
      </c>
      <c r="H106" s="39">
        <v>1676</v>
      </c>
      <c r="I106" s="35">
        <v>1644</v>
      </c>
      <c r="J106" s="54">
        <f t="shared" si="3"/>
        <v>0.35289982221344446</v>
      </c>
    </row>
    <row r="107" spans="1:10" x14ac:dyDescent="0.2">
      <c r="A107" s="26" t="s">
        <v>228</v>
      </c>
      <c r="B107" s="27" t="s">
        <v>229</v>
      </c>
      <c r="C107" s="28" t="s">
        <v>10</v>
      </c>
      <c r="D107" s="29" t="s">
        <v>215</v>
      </c>
      <c r="E107" s="24">
        <v>2013</v>
      </c>
      <c r="F107" s="49">
        <v>0</v>
      </c>
      <c r="G107" s="39">
        <v>0</v>
      </c>
      <c r="H107" s="39">
        <v>120</v>
      </c>
      <c r="I107" s="35">
        <v>45</v>
      </c>
      <c r="J107" s="54">
        <f t="shared" si="3"/>
        <v>9.4146192289892572E-3</v>
      </c>
    </row>
    <row r="108" spans="1:10" x14ac:dyDescent="0.2">
      <c r="A108" s="26" t="s">
        <v>230</v>
      </c>
      <c r="B108" s="27" t="s">
        <v>231</v>
      </c>
      <c r="C108" s="28" t="s">
        <v>6</v>
      </c>
      <c r="D108" s="29" t="s">
        <v>215</v>
      </c>
      <c r="E108" s="24">
        <v>2009</v>
      </c>
      <c r="F108" s="42">
        <v>11622</v>
      </c>
      <c r="G108" s="40">
        <v>12504</v>
      </c>
      <c r="H108" s="39">
        <v>14361</v>
      </c>
      <c r="I108" s="35">
        <v>13570</v>
      </c>
      <c r="J108" s="54">
        <f t="shared" si="3"/>
        <v>3.1905879219059834</v>
      </c>
    </row>
    <row r="109" spans="1:10" x14ac:dyDescent="0.2">
      <c r="A109" s="26" t="s">
        <v>232</v>
      </c>
      <c r="B109" s="27" t="s">
        <v>233</v>
      </c>
      <c r="C109" s="28" t="s">
        <v>10</v>
      </c>
      <c r="D109" s="29" t="s">
        <v>215</v>
      </c>
      <c r="E109" s="24">
        <v>2014</v>
      </c>
      <c r="F109" s="49">
        <v>0</v>
      </c>
      <c r="G109" s="36">
        <v>0</v>
      </c>
      <c r="H109" s="39">
        <v>272</v>
      </c>
      <c r="I109" s="35">
        <v>570</v>
      </c>
      <c r="J109" s="54">
        <f t="shared" si="3"/>
        <v>4.8924709690932433E-2</v>
      </c>
    </row>
    <row r="110" spans="1:10" x14ac:dyDescent="0.2">
      <c r="A110" s="26" t="s">
        <v>234</v>
      </c>
      <c r="B110" s="27" t="s">
        <v>235</v>
      </c>
      <c r="C110" s="28" t="s">
        <v>10</v>
      </c>
      <c r="D110" s="29" t="s">
        <v>236</v>
      </c>
      <c r="E110" s="24">
        <v>2015</v>
      </c>
      <c r="F110" s="49">
        <v>0</v>
      </c>
      <c r="G110" s="36">
        <v>0</v>
      </c>
      <c r="H110" s="36">
        <v>0</v>
      </c>
      <c r="I110" s="35">
        <v>280</v>
      </c>
      <c r="J110" s="54">
        <f t="shared" si="3"/>
        <v>1.6503789977484116E-2</v>
      </c>
    </row>
    <row r="111" spans="1:10" x14ac:dyDescent="0.2">
      <c r="A111" s="26" t="s">
        <v>237</v>
      </c>
      <c r="B111" s="27" t="s">
        <v>238</v>
      </c>
      <c r="C111" s="28" t="s">
        <v>13</v>
      </c>
      <c r="D111" s="29" t="s">
        <v>236</v>
      </c>
      <c r="E111" s="24">
        <v>2009</v>
      </c>
      <c r="F111" s="42">
        <v>1082</v>
      </c>
      <c r="G111" s="40">
        <v>1384</v>
      </c>
      <c r="H111" s="39">
        <v>1314</v>
      </c>
      <c r="I111" s="35">
        <v>909</v>
      </c>
      <c r="J111" s="54">
        <f t="shared" si="3"/>
        <v>0.28799793914957156</v>
      </c>
    </row>
    <row r="112" spans="1:10" x14ac:dyDescent="0.2">
      <c r="A112" s="26" t="s">
        <v>239</v>
      </c>
      <c r="B112" s="27" t="s">
        <v>240</v>
      </c>
      <c r="C112" s="28" t="s">
        <v>84</v>
      </c>
      <c r="D112" s="29" t="s">
        <v>236</v>
      </c>
      <c r="E112" s="24">
        <v>2009</v>
      </c>
      <c r="F112" s="42">
        <v>860</v>
      </c>
      <c r="G112" s="40">
        <v>1173</v>
      </c>
      <c r="H112" s="39">
        <v>1703</v>
      </c>
      <c r="I112" s="35">
        <v>1587</v>
      </c>
      <c r="J112" s="54">
        <f t="shared" si="3"/>
        <v>0.32133671911528544</v>
      </c>
    </row>
    <row r="113" spans="1:10" x14ac:dyDescent="0.2">
      <c r="A113" s="26" t="s">
        <v>241</v>
      </c>
      <c r="B113" s="27" t="s">
        <v>242</v>
      </c>
      <c r="C113" s="28" t="s">
        <v>6</v>
      </c>
      <c r="D113" s="29" t="s">
        <v>236</v>
      </c>
      <c r="E113" s="24">
        <v>2009</v>
      </c>
      <c r="F113" s="42">
        <v>12703</v>
      </c>
      <c r="G113" s="40">
        <v>14117</v>
      </c>
      <c r="H113" s="39">
        <v>15041</v>
      </c>
      <c r="I113" s="35">
        <v>13714</v>
      </c>
      <c r="J113" s="54">
        <f t="shared" si="3"/>
        <v>3.4113799105841753</v>
      </c>
    </row>
    <row r="114" spans="1:10" x14ac:dyDescent="0.2">
      <c r="A114" s="26" t="s">
        <v>243</v>
      </c>
      <c r="B114" s="27" t="s">
        <v>244</v>
      </c>
      <c r="C114" s="28" t="s">
        <v>10</v>
      </c>
      <c r="D114" s="29" t="s">
        <v>236</v>
      </c>
      <c r="E114" s="24">
        <v>2012</v>
      </c>
      <c r="F114" s="42">
        <v>117</v>
      </c>
      <c r="G114" s="40">
        <v>148</v>
      </c>
      <c r="H114" s="39">
        <v>351</v>
      </c>
      <c r="I114" s="35">
        <v>303</v>
      </c>
      <c r="J114" s="54">
        <f t="shared" si="3"/>
        <v>5.4881650834481925E-2</v>
      </c>
    </row>
    <row r="115" spans="1:10" x14ac:dyDescent="0.2">
      <c r="A115" s="26" t="s">
        <v>245</v>
      </c>
      <c r="B115" s="27" t="s">
        <v>246</v>
      </c>
      <c r="C115" s="28" t="s">
        <v>10</v>
      </c>
      <c r="D115" s="29" t="s">
        <v>236</v>
      </c>
      <c r="E115" s="24">
        <v>2014</v>
      </c>
      <c r="F115" s="49">
        <v>0</v>
      </c>
      <c r="G115" s="36">
        <v>0</v>
      </c>
      <c r="H115" s="39">
        <v>0</v>
      </c>
      <c r="I115" s="35">
        <v>0</v>
      </c>
      <c r="J115" s="54">
        <f t="shared" si="3"/>
        <v>0</v>
      </c>
    </row>
    <row r="116" spans="1:10" x14ac:dyDescent="0.2">
      <c r="A116" s="26" t="s">
        <v>247</v>
      </c>
      <c r="B116" s="27" t="s">
        <v>248</v>
      </c>
      <c r="C116" s="28" t="s">
        <v>10</v>
      </c>
      <c r="D116" s="29" t="s">
        <v>236</v>
      </c>
      <c r="E116" s="24">
        <v>2009</v>
      </c>
      <c r="F116" s="42">
        <v>421</v>
      </c>
      <c r="G116" s="40">
        <v>751</v>
      </c>
      <c r="H116" s="39">
        <v>549</v>
      </c>
      <c r="I116" s="35">
        <v>566</v>
      </c>
      <c r="J116" s="54">
        <f t="shared" si="3"/>
        <v>0.13939601405347962</v>
      </c>
    </row>
    <row r="117" spans="1:10" x14ac:dyDescent="0.2">
      <c r="A117" s="26" t="s">
        <v>249</v>
      </c>
      <c r="B117" s="27" t="s">
        <v>250</v>
      </c>
      <c r="C117" s="28" t="s">
        <v>10</v>
      </c>
      <c r="D117" s="29" t="s">
        <v>236</v>
      </c>
      <c r="E117" s="24">
        <v>2012</v>
      </c>
      <c r="F117" s="42">
        <v>377</v>
      </c>
      <c r="G117" s="40">
        <v>548</v>
      </c>
      <c r="H117" s="39">
        <v>685</v>
      </c>
      <c r="I117" s="35">
        <v>487</v>
      </c>
      <c r="J117" s="54">
        <f t="shared" si="3"/>
        <v>0.1271147666393298</v>
      </c>
    </row>
    <row r="118" spans="1:10" x14ac:dyDescent="0.2">
      <c r="A118" s="26" t="s">
        <v>251</v>
      </c>
      <c r="B118" s="27" t="s">
        <v>252</v>
      </c>
      <c r="C118" s="28" t="s">
        <v>10</v>
      </c>
      <c r="D118" s="29" t="s">
        <v>236</v>
      </c>
      <c r="E118" s="24">
        <v>2009</v>
      </c>
      <c r="F118" s="49">
        <v>0</v>
      </c>
      <c r="G118" s="39">
        <v>250</v>
      </c>
      <c r="H118" s="39">
        <v>173</v>
      </c>
      <c r="I118" s="35">
        <v>174</v>
      </c>
      <c r="J118" s="54">
        <f t="shared" si="3"/>
        <v>3.4943265628005482E-2</v>
      </c>
    </row>
    <row r="119" spans="1:10" x14ac:dyDescent="0.2">
      <c r="A119" s="26" t="s">
        <v>253</v>
      </c>
      <c r="B119" s="27" t="s">
        <v>254</v>
      </c>
      <c r="C119" s="28" t="s">
        <v>10</v>
      </c>
      <c r="D119" s="29" t="s">
        <v>236</v>
      </c>
      <c r="E119" s="24">
        <v>2013</v>
      </c>
      <c r="F119" s="49">
        <v>0</v>
      </c>
      <c r="G119" s="39">
        <v>289</v>
      </c>
      <c r="H119" s="39">
        <v>663</v>
      </c>
      <c r="I119" s="35">
        <v>279</v>
      </c>
      <c r="J119" s="54">
        <f t="shared" si="3"/>
        <v>7.1075003829002559E-2</v>
      </c>
    </row>
    <row r="120" spans="1:10" x14ac:dyDescent="0.2">
      <c r="A120" s="26" t="s">
        <v>255</v>
      </c>
      <c r="B120" s="27" t="s">
        <v>256</v>
      </c>
      <c r="C120" s="28" t="s">
        <v>10</v>
      </c>
      <c r="D120" s="29" t="s">
        <v>236</v>
      </c>
      <c r="E120" s="24">
        <v>2014</v>
      </c>
      <c r="F120" s="49">
        <v>0</v>
      </c>
      <c r="G120" s="36">
        <v>0</v>
      </c>
      <c r="H120" s="39">
        <v>50</v>
      </c>
      <c r="I120" s="35">
        <v>15</v>
      </c>
      <c r="J120" s="54">
        <f t="shared" si="3"/>
        <v>3.7017251105946943E-3</v>
      </c>
    </row>
    <row r="121" spans="1:10" x14ac:dyDescent="0.2">
      <c r="A121" s="26" t="s">
        <v>257</v>
      </c>
      <c r="B121" s="27" t="s">
        <v>258</v>
      </c>
      <c r="C121" s="28" t="s">
        <v>10</v>
      </c>
      <c r="D121" s="29" t="s">
        <v>236</v>
      </c>
      <c r="E121" s="24">
        <v>2012</v>
      </c>
      <c r="F121" s="42">
        <v>95</v>
      </c>
      <c r="G121" s="40">
        <v>343</v>
      </c>
      <c r="H121" s="39">
        <v>397</v>
      </c>
      <c r="I121" s="35">
        <v>168</v>
      </c>
      <c r="J121" s="54">
        <f t="shared" si="3"/>
        <v>5.9589334811900034E-2</v>
      </c>
    </row>
    <row r="122" spans="1:10" x14ac:dyDescent="0.2">
      <c r="A122" s="26" t="s">
        <v>259</v>
      </c>
      <c r="B122" s="27" t="s">
        <v>260</v>
      </c>
      <c r="C122" s="28" t="s">
        <v>10</v>
      </c>
      <c r="D122" s="29" t="s">
        <v>236</v>
      </c>
      <c r="E122" s="24">
        <v>2014</v>
      </c>
      <c r="F122" s="49">
        <v>0</v>
      </c>
      <c r="G122" s="36">
        <v>0</v>
      </c>
      <c r="H122" s="39">
        <v>238</v>
      </c>
      <c r="I122" s="35">
        <v>147</v>
      </c>
      <c r="J122" s="54">
        <f t="shared" si="3"/>
        <v>2.2076234820351461E-2</v>
      </c>
    </row>
    <row r="123" spans="1:10" x14ac:dyDescent="0.2">
      <c r="A123" s="26" t="s">
        <v>261</v>
      </c>
      <c r="B123" s="27" t="s">
        <v>262</v>
      </c>
      <c r="C123" s="28" t="s">
        <v>10</v>
      </c>
      <c r="D123" s="29" t="s">
        <v>236</v>
      </c>
      <c r="E123" s="24">
        <v>2011</v>
      </c>
      <c r="F123" s="42">
        <v>363</v>
      </c>
      <c r="G123" s="40">
        <v>329</v>
      </c>
      <c r="H123" s="39">
        <v>367</v>
      </c>
      <c r="I123" s="35">
        <v>391</v>
      </c>
      <c r="J123" s="54">
        <f t="shared" si="3"/>
        <v>8.9445311677635031E-2</v>
      </c>
    </row>
    <row r="124" spans="1:10" x14ac:dyDescent="0.2">
      <c r="A124" s="26" t="s">
        <v>263</v>
      </c>
      <c r="B124" s="27" t="s">
        <v>264</v>
      </c>
      <c r="C124" s="28" t="s">
        <v>10</v>
      </c>
      <c r="D124" s="29" t="s">
        <v>236</v>
      </c>
      <c r="E124" s="24">
        <v>2012</v>
      </c>
      <c r="F124" s="42">
        <v>114</v>
      </c>
      <c r="G124" s="40">
        <v>80</v>
      </c>
      <c r="H124" s="39">
        <v>276</v>
      </c>
      <c r="I124" s="35">
        <v>222</v>
      </c>
      <c r="J124" s="54">
        <f t="shared" si="3"/>
        <v>4.160232538826604E-2</v>
      </c>
    </row>
    <row r="125" spans="1:10" x14ac:dyDescent="0.2">
      <c r="A125" s="26" t="s">
        <v>265</v>
      </c>
      <c r="B125" s="27" t="s">
        <v>266</v>
      </c>
      <c r="C125" s="28" t="s">
        <v>6</v>
      </c>
      <c r="D125" s="29" t="s">
        <v>236</v>
      </c>
      <c r="E125" s="24">
        <v>2009</v>
      </c>
      <c r="F125" s="42">
        <v>3594</v>
      </c>
      <c r="G125" s="40">
        <v>4228</v>
      </c>
      <c r="H125" s="39">
        <v>4766</v>
      </c>
      <c r="I125" s="35">
        <v>4471</v>
      </c>
      <c r="J125" s="54">
        <f t="shared" si="3"/>
        <v>1.0427460680131673</v>
      </c>
    </row>
    <row r="126" spans="1:10" x14ac:dyDescent="0.2">
      <c r="A126" s="26" t="s">
        <v>267</v>
      </c>
      <c r="B126" s="27" t="s">
        <v>268</v>
      </c>
      <c r="C126" s="28" t="s">
        <v>50</v>
      </c>
      <c r="D126" s="29" t="s">
        <v>236</v>
      </c>
      <c r="E126" s="24">
        <v>2013</v>
      </c>
      <c r="F126" s="49">
        <v>0</v>
      </c>
      <c r="G126" s="39">
        <v>57</v>
      </c>
      <c r="H126" s="39">
        <v>136</v>
      </c>
      <c r="I126" s="35">
        <v>0</v>
      </c>
      <c r="J126" s="54">
        <f t="shared" si="3"/>
        <v>1.1069824460519247E-2</v>
      </c>
    </row>
    <row r="127" spans="1:10" x14ac:dyDescent="0.2">
      <c r="A127" s="26" t="s">
        <v>269</v>
      </c>
      <c r="B127" s="27" t="s">
        <v>270</v>
      </c>
      <c r="C127" s="28" t="s">
        <v>6</v>
      </c>
      <c r="D127" s="29" t="s">
        <v>271</v>
      </c>
      <c r="E127" s="24">
        <v>2009</v>
      </c>
      <c r="F127" s="42">
        <v>3170</v>
      </c>
      <c r="G127" s="40">
        <v>4032</v>
      </c>
      <c r="H127" s="39">
        <v>5236</v>
      </c>
      <c r="I127" s="35">
        <v>4862</v>
      </c>
      <c r="J127" s="54">
        <f t="shared" si="3"/>
        <v>1.0501282374849805</v>
      </c>
    </row>
    <row r="128" spans="1:10" x14ac:dyDescent="0.2">
      <c r="A128" s="26" t="s">
        <v>272</v>
      </c>
      <c r="B128" s="27" t="s">
        <v>273</v>
      </c>
      <c r="C128" s="28" t="s">
        <v>13</v>
      </c>
      <c r="D128" s="29" t="s">
        <v>271</v>
      </c>
      <c r="E128" s="24">
        <v>2009</v>
      </c>
      <c r="F128" s="42">
        <v>706</v>
      </c>
      <c r="G128" s="40">
        <v>895</v>
      </c>
      <c r="H128" s="39">
        <v>843</v>
      </c>
      <c r="I128" s="35">
        <v>1043</v>
      </c>
      <c r="J128" s="54">
        <f t="shared" si="3"/>
        <v>0.21314278635042516</v>
      </c>
    </row>
    <row r="129" spans="1:10" x14ac:dyDescent="0.2">
      <c r="A129" s="26" t="s">
        <v>274</v>
      </c>
      <c r="B129" s="27" t="s">
        <v>275</v>
      </c>
      <c r="C129" s="28" t="s">
        <v>10</v>
      </c>
      <c r="D129" s="29" t="s">
        <v>271</v>
      </c>
      <c r="E129" s="24">
        <v>2014</v>
      </c>
      <c r="F129" s="49">
        <v>0</v>
      </c>
      <c r="G129" s="36">
        <v>0</v>
      </c>
      <c r="H129" s="39">
        <v>42</v>
      </c>
      <c r="I129" s="35">
        <v>65</v>
      </c>
      <c r="J129" s="54">
        <f t="shared" si="3"/>
        <v>6.1980155029715709E-3</v>
      </c>
    </row>
    <row r="130" spans="1:10" x14ac:dyDescent="0.2">
      <c r="A130" s="26" t="s">
        <v>276</v>
      </c>
      <c r="B130" s="27" t="s">
        <v>277</v>
      </c>
      <c r="C130" s="28" t="s">
        <v>13</v>
      </c>
      <c r="D130" s="29" t="s">
        <v>271</v>
      </c>
      <c r="E130" s="24">
        <v>2009</v>
      </c>
      <c r="F130" s="42">
        <v>619</v>
      </c>
      <c r="G130" s="40">
        <v>630</v>
      </c>
      <c r="H130" s="39">
        <v>876</v>
      </c>
      <c r="I130" s="35">
        <v>804</v>
      </c>
      <c r="J130" s="54">
        <f t="shared" ref="J130:J158" si="4">((100/$F$159*F130)*1/4+(100/$G$159*G130)*1/4+(100/$H$159*H130)*1/4)+(100/$I$159*I130)*1/4</f>
        <v>0.17883496572742355</v>
      </c>
    </row>
    <row r="131" spans="1:10" x14ac:dyDescent="0.2">
      <c r="A131" s="26" t="s">
        <v>278</v>
      </c>
      <c r="B131" s="27" t="s">
        <v>279</v>
      </c>
      <c r="C131" s="28" t="s">
        <v>41</v>
      </c>
      <c r="D131" s="29" t="s">
        <v>271</v>
      </c>
      <c r="E131" s="24">
        <v>2014</v>
      </c>
      <c r="F131" s="49">
        <v>0</v>
      </c>
      <c r="G131" s="36">
        <v>0</v>
      </c>
      <c r="H131" s="39">
        <v>0</v>
      </c>
      <c r="I131" s="35">
        <v>0</v>
      </c>
      <c r="J131" s="54">
        <f t="shared" si="4"/>
        <v>0</v>
      </c>
    </row>
    <row r="132" spans="1:10" x14ac:dyDescent="0.2">
      <c r="A132" s="26" t="s">
        <v>280</v>
      </c>
      <c r="B132" s="27" t="s">
        <v>281</v>
      </c>
      <c r="C132" s="28" t="s">
        <v>6</v>
      </c>
      <c r="D132" s="29" t="s">
        <v>271</v>
      </c>
      <c r="E132" s="24">
        <v>2009</v>
      </c>
      <c r="F132" s="42">
        <v>5255</v>
      </c>
      <c r="G132" s="40">
        <v>5685</v>
      </c>
      <c r="H132" s="39">
        <v>5358</v>
      </c>
      <c r="I132" s="35">
        <v>5255</v>
      </c>
      <c r="J132" s="54">
        <f t="shared" si="4"/>
        <v>1.3286170738329384</v>
      </c>
    </row>
    <row r="133" spans="1:10" x14ac:dyDescent="0.2">
      <c r="A133" s="26" t="s">
        <v>282</v>
      </c>
      <c r="B133" s="27" t="s">
        <v>283</v>
      </c>
      <c r="C133" s="28" t="s">
        <v>10</v>
      </c>
      <c r="D133" s="29" t="s">
        <v>271</v>
      </c>
      <c r="E133" s="24">
        <v>2014</v>
      </c>
      <c r="F133" s="49">
        <v>0</v>
      </c>
      <c r="G133" s="36">
        <v>0</v>
      </c>
      <c r="H133" s="39">
        <v>348</v>
      </c>
      <c r="I133" s="35">
        <v>384</v>
      </c>
      <c r="J133" s="54">
        <f t="shared" si="4"/>
        <v>4.2244219904398216E-2</v>
      </c>
    </row>
    <row r="134" spans="1:10" x14ac:dyDescent="0.2">
      <c r="A134" s="26" t="s">
        <v>284</v>
      </c>
      <c r="B134" s="27" t="s">
        <v>285</v>
      </c>
      <c r="C134" s="28" t="s">
        <v>10</v>
      </c>
      <c r="D134" s="29" t="s">
        <v>286</v>
      </c>
      <c r="E134" s="24">
        <v>2015</v>
      </c>
      <c r="F134" s="49">
        <v>0</v>
      </c>
      <c r="G134" s="36">
        <v>0</v>
      </c>
      <c r="H134" s="36">
        <v>0</v>
      </c>
      <c r="I134" s="35">
        <v>36</v>
      </c>
      <c r="J134" s="54">
        <f t="shared" si="4"/>
        <v>2.1219158542479578E-3</v>
      </c>
    </row>
    <row r="135" spans="1:10" x14ac:dyDescent="0.2">
      <c r="A135" s="26" t="s">
        <v>287</v>
      </c>
      <c r="B135" s="27" t="s">
        <v>288</v>
      </c>
      <c r="C135" s="28" t="s">
        <v>6</v>
      </c>
      <c r="D135" s="29" t="s">
        <v>286</v>
      </c>
      <c r="E135" s="24">
        <v>2009</v>
      </c>
      <c r="F135" s="42">
        <v>9210</v>
      </c>
      <c r="G135" s="40">
        <v>10426</v>
      </c>
      <c r="H135" s="39">
        <v>10669</v>
      </c>
      <c r="I135" s="35">
        <v>10901</v>
      </c>
      <c r="J135" s="54">
        <f t="shared" si="4"/>
        <v>2.5279008343197518</v>
      </c>
    </row>
    <row r="136" spans="1:10" x14ac:dyDescent="0.2">
      <c r="A136" s="26" t="s">
        <v>289</v>
      </c>
      <c r="B136" s="27" t="s">
        <v>290</v>
      </c>
      <c r="C136" s="28" t="s">
        <v>6</v>
      </c>
      <c r="D136" s="29" t="s">
        <v>286</v>
      </c>
      <c r="E136" s="24">
        <v>2009</v>
      </c>
      <c r="F136" s="42">
        <v>4967</v>
      </c>
      <c r="G136" s="40">
        <v>5281</v>
      </c>
      <c r="H136" s="39">
        <v>6063</v>
      </c>
      <c r="I136" s="35">
        <v>6027</v>
      </c>
      <c r="J136" s="54">
        <f t="shared" si="4"/>
        <v>1.3690331454795992</v>
      </c>
    </row>
    <row r="137" spans="1:10" x14ac:dyDescent="0.2">
      <c r="A137" s="26" t="s">
        <v>291</v>
      </c>
      <c r="B137" s="27" t="s">
        <v>292</v>
      </c>
      <c r="C137" s="28" t="s">
        <v>13</v>
      </c>
      <c r="D137" s="29" t="s">
        <v>286</v>
      </c>
      <c r="E137" s="24">
        <v>2009</v>
      </c>
      <c r="F137" s="42">
        <v>1842</v>
      </c>
      <c r="G137" s="40">
        <v>1919</v>
      </c>
      <c r="H137" s="39">
        <v>1911</v>
      </c>
      <c r="I137" s="35">
        <v>1719</v>
      </c>
      <c r="J137" s="54">
        <f t="shared" si="4"/>
        <v>0.45590977858352927</v>
      </c>
    </row>
    <row r="138" spans="1:10" x14ac:dyDescent="0.2">
      <c r="A138" s="26" t="s">
        <v>293</v>
      </c>
      <c r="B138" s="27" t="s">
        <v>294</v>
      </c>
      <c r="C138" s="28" t="s">
        <v>10</v>
      </c>
      <c r="D138" s="29" t="s">
        <v>286</v>
      </c>
      <c r="E138" s="24">
        <v>2009</v>
      </c>
      <c r="F138" s="42">
        <v>297</v>
      </c>
      <c r="G138" s="40">
        <v>468</v>
      </c>
      <c r="H138" s="39">
        <v>425</v>
      </c>
      <c r="I138" s="35">
        <v>432</v>
      </c>
      <c r="J138" s="54">
        <f t="shared" si="4"/>
        <v>9.8698171348412231E-2</v>
      </c>
    </row>
    <row r="139" spans="1:10" x14ac:dyDescent="0.2">
      <c r="A139" s="26" t="s">
        <v>295</v>
      </c>
      <c r="B139" s="27" t="s">
        <v>296</v>
      </c>
      <c r="C139" s="28" t="s">
        <v>10</v>
      </c>
      <c r="D139" s="29" t="s">
        <v>286</v>
      </c>
      <c r="E139" s="24">
        <v>2010</v>
      </c>
      <c r="F139" s="42">
        <v>380</v>
      </c>
      <c r="G139" s="40">
        <v>583</v>
      </c>
      <c r="H139" s="39">
        <v>513</v>
      </c>
      <c r="I139" s="35">
        <v>490</v>
      </c>
      <c r="J139" s="54">
        <f t="shared" si="4"/>
        <v>0.11990581837922525</v>
      </c>
    </row>
    <row r="140" spans="1:10" x14ac:dyDescent="0.2">
      <c r="A140" s="26" t="s">
        <v>297</v>
      </c>
      <c r="B140" s="27" t="s">
        <v>298</v>
      </c>
      <c r="C140" s="28" t="s">
        <v>13</v>
      </c>
      <c r="D140" s="29" t="s">
        <v>299</v>
      </c>
      <c r="E140" s="24">
        <v>2009</v>
      </c>
      <c r="F140" s="42">
        <v>1201</v>
      </c>
      <c r="G140" s="40">
        <v>1683</v>
      </c>
      <c r="H140" s="39">
        <v>2189</v>
      </c>
      <c r="I140" s="35">
        <v>2044</v>
      </c>
      <c r="J140" s="54">
        <f t="shared" si="4"/>
        <v>0.43061421074020112</v>
      </c>
    </row>
    <row r="141" spans="1:10" x14ac:dyDescent="0.2">
      <c r="A141" s="26" t="s">
        <v>324</v>
      </c>
      <c r="B141" s="27" t="s">
        <v>325</v>
      </c>
      <c r="C141" s="28" t="s">
        <v>84</v>
      </c>
      <c r="D141" s="29" t="s">
        <v>299</v>
      </c>
      <c r="E141" s="24">
        <v>2015</v>
      </c>
      <c r="F141" s="49">
        <v>0</v>
      </c>
      <c r="G141" s="36">
        <v>0</v>
      </c>
      <c r="H141" s="36">
        <v>0</v>
      </c>
      <c r="I141" s="35">
        <v>0</v>
      </c>
      <c r="J141" s="54">
        <f t="shared" si="4"/>
        <v>0</v>
      </c>
    </row>
    <row r="142" spans="1:10" x14ac:dyDescent="0.2">
      <c r="A142" s="26" t="s">
        <v>300</v>
      </c>
      <c r="B142" s="27" t="s">
        <v>301</v>
      </c>
      <c r="C142" s="28" t="s">
        <v>6</v>
      </c>
      <c r="D142" s="29" t="s">
        <v>299</v>
      </c>
      <c r="E142" s="24">
        <v>2009</v>
      </c>
      <c r="F142" s="51">
        <v>5248</v>
      </c>
      <c r="G142" s="46">
        <v>6475</v>
      </c>
      <c r="H142" s="47">
        <v>6005</v>
      </c>
      <c r="I142" s="35">
        <v>7284</v>
      </c>
      <c r="J142" s="54">
        <f t="shared" si="4"/>
        <v>1.5313733087878121</v>
      </c>
    </row>
    <row r="143" spans="1:10" x14ac:dyDescent="0.2">
      <c r="A143" s="26" t="s">
        <v>302</v>
      </c>
      <c r="B143" s="27" t="s">
        <v>303</v>
      </c>
      <c r="C143" s="28" t="s">
        <v>13</v>
      </c>
      <c r="D143" s="29" t="s">
        <v>299</v>
      </c>
      <c r="E143" s="24">
        <v>2009</v>
      </c>
      <c r="F143" s="42">
        <v>2572</v>
      </c>
      <c r="G143" s="40">
        <v>3750</v>
      </c>
      <c r="H143" s="39">
        <v>3080</v>
      </c>
      <c r="I143" s="35">
        <v>3131</v>
      </c>
      <c r="J143" s="54">
        <f t="shared" si="4"/>
        <v>0.76682542208943461</v>
      </c>
    </row>
    <row r="144" spans="1:10" x14ac:dyDescent="0.2">
      <c r="A144" s="26" t="s">
        <v>304</v>
      </c>
      <c r="B144" s="27" t="s">
        <v>305</v>
      </c>
      <c r="C144" s="28" t="s">
        <v>84</v>
      </c>
      <c r="D144" s="29" t="s">
        <v>299</v>
      </c>
      <c r="E144" s="24">
        <v>2012</v>
      </c>
      <c r="F144" s="42">
        <v>28</v>
      </c>
      <c r="G144" s="40">
        <v>80</v>
      </c>
      <c r="H144" s="39">
        <v>60</v>
      </c>
      <c r="I144" s="35">
        <v>38</v>
      </c>
      <c r="J144" s="54">
        <f t="shared" si="4"/>
        <v>1.2411265704742864E-2</v>
      </c>
    </row>
    <row r="145" spans="1:10" x14ac:dyDescent="0.2">
      <c r="A145" s="26" t="s">
        <v>306</v>
      </c>
      <c r="B145" s="27" t="s">
        <v>307</v>
      </c>
      <c r="C145" s="28" t="s">
        <v>84</v>
      </c>
      <c r="D145" s="29" t="s">
        <v>299</v>
      </c>
      <c r="E145" s="24">
        <v>2012</v>
      </c>
      <c r="F145" s="42">
        <v>240</v>
      </c>
      <c r="G145" s="40">
        <v>524</v>
      </c>
      <c r="H145" s="39">
        <v>509</v>
      </c>
      <c r="I145" s="35">
        <v>395</v>
      </c>
      <c r="J145" s="54">
        <f t="shared" si="4"/>
        <v>0.10050521047922277</v>
      </c>
    </row>
    <row r="146" spans="1:10" x14ac:dyDescent="0.2">
      <c r="A146" s="26" t="s">
        <v>308</v>
      </c>
      <c r="B146" s="27" t="s">
        <v>309</v>
      </c>
      <c r="C146" s="28" t="s">
        <v>84</v>
      </c>
      <c r="D146" s="29" t="s">
        <v>299</v>
      </c>
      <c r="E146" s="24">
        <v>2009</v>
      </c>
      <c r="F146" s="42">
        <v>451</v>
      </c>
      <c r="G146" s="39">
        <v>661</v>
      </c>
      <c r="H146" s="39">
        <v>473</v>
      </c>
      <c r="I146" s="35">
        <v>882</v>
      </c>
      <c r="J146" s="54">
        <f t="shared" si="4"/>
        <v>0.15051474927292818</v>
      </c>
    </row>
    <row r="147" spans="1:10" x14ac:dyDescent="0.2">
      <c r="A147" s="26" t="s">
        <v>310</v>
      </c>
      <c r="B147" s="27" t="s">
        <v>311</v>
      </c>
      <c r="C147" s="28" t="s">
        <v>10</v>
      </c>
      <c r="D147" s="29" t="s">
        <v>299</v>
      </c>
      <c r="E147" s="24">
        <v>2014</v>
      </c>
      <c r="F147" s="49">
        <v>0</v>
      </c>
      <c r="G147" s="36">
        <v>0</v>
      </c>
      <c r="H147" s="39">
        <v>200</v>
      </c>
      <c r="I147" s="35">
        <v>181</v>
      </c>
      <c r="J147" s="54">
        <f t="shared" si="4"/>
        <v>2.1938895396934416E-2</v>
      </c>
    </row>
    <row r="148" spans="1:10" x14ac:dyDescent="0.2">
      <c r="A148" s="26" t="s">
        <v>312</v>
      </c>
      <c r="B148" s="27" t="s">
        <v>313</v>
      </c>
      <c r="C148" s="28" t="s">
        <v>6</v>
      </c>
      <c r="D148" s="29" t="s">
        <v>299</v>
      </c>
      <c r="E148" s="24">
        <v>2009</v>
      </c>
      <c r="F148" s="42">
        <v>13907</v>
      </c>
      <c r="G148" s="40">
        <v>18471</v>
      </c>
      <c r="H148" s="39">
        <v>18234</v>
      </c>
      <c r="I148" s="35">
        <v>17904</v>
      </c>
      <c r="J148" s="54">
        <f t="shared" si="4"/>
        <v>4.1848790876762045</v>
      </c>
    </row>
    <row r="149" spans="1:10" x14ac:dyDescent="0.2">
      <c r="A149" s="26" t="s">
        <v>314</v>
      </c>
      <c r="B149" s="27" t="s">
        <v>315</v>
      </c>
      <c r="C149" s="28" t="s">
        <v>10</v>
      </c>
      <c r="D149" s="29" t="s">
        <v>299</v>
      </c>
      <c r="E149" s="24">
        <v>2012</v>
      </c>
      <c r="F149" s="42">
        <v>40</v>
      </c>
      <c r="G149" s="40">
        <v>60</v>
      </c>
      <c r="H149" s="39">
        <v>44</v>
      </c>
      <c r="I149" s="35">
        <v>24</v>
      </c>
      <c r="J149" s="54">
        <f t="shared" si="4"/>
        <v>1.0350816680570276E-2</v>
      </c>
    </row>
    <row r="150" spans="1:10" x14ac:dyDescent="0.2">
      <c r="A150" s="26" t="s">
        <v>316</v>
      </c>
      <c r="B150" s="27" t="s">
        <v>317</v>
      </c>
      <c r="C150" s="28" t="s">
        <v>10</v>
      </c>
      <c r="D150" s="29" t="s">
        <v>299</v>
      </c>
      <c r="E150" s="24">
        <v>2011</v>
      </c>
      <c r="F150" s="42">
        <v>108</v>
      </c>
      <c r="G150" s="40">
        <v>71</v>
      </c>
      <c r="H150" s="39">
        <v>72</v>
      </c>
      <c r="I150" s="35">
        <v>102</v>
      </c>
      <c r="J150" s="54">
        <f t="shared" si="4"/>
        <v>2.2064982467722139E-2</v>
      </c>
    </row>
    <row r="151" spans="1:10" x14ac:dyDescent="0.2">
      <c r="A151" s="26" t="s">
        <v>318</v>
      </c>
      <c r="B151" s="27" t="s">
        <v>319</v>
      </c>
      <c r="C151" s="28" t="s">
        <v>10</v>
      </c>
      <c r="D151" s="29" t="s">
        <v>299</v>
      </c>
      <c r="E151" s="24">
        <v>2012</v>
      </c>
      <c r="F151" s="42">
        <v>240</v>
      </c>
      <c r="G151" s="40">
        <v>326</v>
      </c>
      <c r="H151" s="39">
        <v>353</v>
      </c>
      <c r="I151" s="35">
        <v>478</v>
      </c>
      <c r="J151" s="54">
        <f t="shared" si="4"/>
        <v>8.477524897623781E-2</v>
      </c>
    </row>
    <row r="152" spans="1:10" x14ac:dyDescent="0.2">
      <c r="A152" s="26" t="s">
        <v>320</v>
      </c>
      <c r="B152" s="27" t="s">
        <v>321</v>
      </c>
      <c r="C152" s="28" t="s">
        <v>84</v>
      </c>
      <c r="D152" s="29" t="s">
        <v>299</v>
      </c>
      <c r="E152" s="24">
        <v>2010</v>
      </c>
      <c r="F152" s="42">
        <v>142</v>
      </c>
      <c r="G152" s="40">
        <v>266</v>
      </c>
      <c r="H152" s="39">
        <v>272</v>
      </c>
      <c r="I152" s="35">
        <v>170</v>
      </c>
      <c r="J152" s="54">
        <f t="shared" si="4"/>
        <v>5.143619113198869E-2</v>
      </c>
    </row>
    <row r="153" spans="1:10" x14ac:dyDescent="0.2">
      <c r="A153" s="26" t="s">
        <v>322</v>
      </c>
      <c r="B153" s="27" t="s">
        <v>323</v>
      </c>
      <c r="C153" s="28" t="s">
        <v>10</v>
      </c>
      <c r="D153" s="29" t="s">
        <v>299</v>
      </c>
      <c r="E153" s="24">
        <v>2013</v>
      </c>
      <c r="F153" s="49">
        <v>0</v>
      </c>
      <c r="G153" s="39">
        <v>34</v>
      </c>
      <c r="H153" s="39">
        <v>214</v>
      </c>
      <c r="I153" s="35">
        <v>282</v>
      </c>
      <c r="J153" s="54">
        <f t="shared" si="4"/>
        <v>3.0712605695876638E-2</v>
      </c>
    </row>
    <row r="154" spans="1:10" x14ac:dyDescent="0.2">
      <c r="A154" s="20" t="s">
        <v>326</v>
      </c>
      <c r="B154" s="21" t="s">
        <v>327</v>
      </c>
      <c r="C154" s="22" t="s">
        <v>6</v>
      </c>
      <c r="D154" s="23" t="s">
        <v>328</v>
      </c>
      <c r="E154" s="24">
        <v>2009</v>
      </c>
      <c r="F154" s="42">
        <v>238</v>
      </c>
      <c r="G154" s="40">
        <v>279</v>
      </c>
      <c r="H154" s="39">
        <v>697</v>
      </c>
      <c r="I154" s="35">
        <v>804</v>
      </c>
      <c r="J154" s="54">
        <f t="shared" si="4"/>
        <v>0.1204234130760409</v>
      </c>
    </row>
    <row r="155" spans="1:10" x14ac:dyDescent="0.2">
      <c r="A155" s="20" t="s">
        <v>329</v>
      </c>
      <c r="B155" s="21" t="s">
        <v>330</v>
      </c>
      <c r="C155" s="22" t="s">
        <v>10</v>
      </c>
      <c r="D155" s="23" t="s">
        <v>331</v>
      </c>
      <c r="E155" s="24">
        <v>2010</v>
      </c>
      <c r="F155" s="42">
        <v>337</v>
      </c>
      <c r="G155" s="40">
        <v>294</v>
      </c>
      <c r="H155" s="39">
        <v>327</v>
      </c>
      <c r="I155" s="35">
        <v>405</v>
      </c>
      <c r="J155" s="54">
        <f t="shared" si="4"/>
        <v>8.4058571332819021E-2</v>
      </c>
    </row>
    <row r="156" spans="1:10" x14ac:dyDescent="0.2">
      <c r="A156" s="20" t="s">
        <v>332</v>
      </c>
      <c r="B156" s="21" t="s">
        <v>333</v>
      </c>
      <c r="C156" s="22" t="s">
        <v>10</v>
      </c>
      <c r="D156" s="23" t="s">
        <v>331</v>
      </c>
      <c r="E156" s="24">
        <v>2013</v>
      </c>
      <c r="F156" s="49">
        <v>0</v>
      </c>
      <c r="G156" s="39">
        <v>51</v>
      </c>
      <c r="H156" s="39">
        <v>54</v>
      </c>
      <c r="I156" s="35">
        <v>140</v>
      </c>
      <c r="J156" s="54">
        <f t="shared" si="4"/>
        <v>1.4342342930269546E-2</v>
      </c>
    </row>
    <row r="157" spans="1:10" x14ac:dyDescent="0.2">
      <c r="A157" s="20" t="s">
        <v>334</v>
      </c>
      <c r="B157" s="21" t="s">
        <v>335</v>
      </c>
      <c r="C157" s="22" t="s">
        <v>6</v>
      </c>
      <c r="D157" s="23" t="s">
        <v>336</v>
      </c>
      <c r="E157" s="24">
        <v>2009</v>
      </c>
      <c r="F157" s="42">
        <v>570</v>
      </c>
      <c r="G157" s="40">
        <v>580</v>
      </c>
      <c r="H157" s="39">
        <v>776</v>
      </c>
      <c r="I157" s="35">
        <v>623</v>
      </c>
      <c r="J157" s="54">
        <f t="shared" si="4"/>
        <v>0.15602598640622806</v>
      </c>
    </row>
    <row r="158" spans="1:10" x14ac:dyDescent="0.2">
      <c r="A158" s="30" t="s">
        <v>337</v>
      </c>
      <c r="B158" s="31" t="s">
        <v>338</v>
      </c>
      <c r="C158" s="32" t="s">
        <v>6</v>
      </c>
      <c r="D158" s="33" t="s">
        <v>339</v>
      </c>
      <c r="E158" s="34">
        <v>2009</v>
      </c>
      <c r="F158" s="52">
        <v>1061</v>
      </c>
      <c r="G158" s="43">
        <v>1303</v>
      </c>
      <c r="H158" s="41">
        <v>1466</v>
      </c>
      <c r="I158" s="37">
        <v>1490</v>
      </c>
      <c r="J158" s="55">
        <f t="shared" si="4"/>
        <v>0.32446119143419228</v>
      </c>
    </row>
    <row r="159" spans="1:10" x14ac:dyDescent="0.2">
      <c r="F159" s="53">
        <f>SUM(F2:F158)</f>
        <v>348251</v>
      </c>
      <c r="G159" s="53">
        <f>SUM(G2:G158)</f>
        <v>418383</v>
      </c>
      <c r="H159" s="53">
        <f>SUM(H2:H158)</f>
        <v>443641</v>
      </c>
      <c r="I159" s="53">
        <f>SUM(I2:I158)</f>
        <v>424145</v>
      </c>
      <c r="J159" s="57">
        <f>SUM(J2:J158)</f>
        <v>100.00000000000004</v>
      </c>
    </row>
  </sheetData>
  <autoFilter ref="E1:E158"/>
  <sortState ref="A2:J159">
    <sortCondition ref="D2:D158"/>
    <sortCondition ref="A2:A1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159"/>
  <sheetViews>
    <sheetView topLeftCell="C133" workbookViewId="0">
      <selection activeCell="T154" sqref="T154"/>
    </sheetView>
  </sheetViews>
  <sheetFormatPr baseColWidth="10" defaultRowHeight="12.75" x14ac:dyDescent="0.2"/>
  <cols>
    <col min="1" max="1" width="10" style="9" bestFit="1" customWidth="1"/>
    <col min="2" max="2" width="71.42578125" style="9" bestFit="1" customWidth="1"/>
    <col min="3" max="3" width="9.42578125" style="9" bestFit="1" customWidth="1"/>
    <col min="4" max="4" width="32.28515625" style="9" bestFit="1" customWidth="1"/>
    <col min="5" max="5" width="6.85546875" style="9" bestFit="1" customWidth="1"/>
    <col min="6" max="7" width="6.85546875" style="9" customWidth="1"/>
    <col min="8" max="8" width="6.28515625" style="9" customWidth="1"/>
    <col min="9" max="9" width="7.5703125" style="9" customWidth="1"/>
    <col min="10" max="10" width="10.42578125" style="9" customWidth="1"/>
    <col min="11" max="12" width="10.5703125" style="9" customWidth="1"/>
    <col min="13" max="13" width="10.5703125" style="78" customWidth="1"/>
    <col min="14" max="15" width="10.5703125" style="9" customWidth="1"/>
    <col min="16" max="16" width="10.5703125" style="9" bestFit="1" customWidth="1"/>
    <col min="17" max="17" width="11.42578125" style="78"/>
    <col min="18" max="16384" width="11.42578125" style="9"/>
  </cols>
  <sheetData>
    <row r="1" spans="1:17" s="15" customFormat="1" ht="51" x14ac:dyDescent="0.2">
      <c r="A1" s="12" t="s">
        <v>342</v>
      </c>
      <c r="B1" s="13" t="s">
        <v>1</v>
      </c>
      <c r="C1" s="13" t="s">
        <v>2</v>
      </c>
      <c r="D1" s="14" t="s">
        <v>3</v>
      </c>
      <c r="E1" s="79" t="s">
        <v>341</v>
      </c>
      <c r="F1" s="80" t="s">
        <v>353</v>
      </c>
      <c r="G1" s="81" t="s">
        <v>354</v>
      </c>
      <c r="H1" s="81" t="s">
        <v>350</v>
      </c>
      <c r="I1" s="82" t="s">
        <v>355</v>
      </c>
      <c r="J1" s="66" t="s">
        <v>356</v>
      </c>
      <c r="K1" s="66" t="s">
        <v>357</v>
      </c>
      <c r="L1" s="66" t="s">
        <v>351</v>
      </c>
      <c r="M1" s="66" t="s">
        <v>358</v>
      </c>
      <c r="N1" s="65" t="s">
        <v>359</v>
      </c>
      <c r="O1" s="66" t="s">
        <v>360</v>
      </c>
      <c r="P1" s="66" t="s">
        <v>352</v>
      </c>
      <c r="Q1" s="67" t="s">
        <v>361</v>
      </c>
    </row>
    <row r="2" spans="1:17" x14ac:dyDescent="0.2">
      <c r="A2" s="4" t="s">
        <v>4</v>
      </c>
      <c r="B2" s="7" t="s">
        <v>5</v>
      </c>
      <c r="C2" s="7" t="s">
        <v>6</v>
      </c>
      <c r="D2" s="8" t="s">
        <v>7</v>
      </c>
      <c r="E2" s="24">
        <v>2009</v>
      </c>
      <c r="F2" s="84">
        <v>163</v>
      </c>
      <c r="G2" s="59">
        <v>212</v>
      </c>
      <c r="H2" s="48">
        <v>259</v>
      </c>
      <c r="I2" s="88">
        <f>((100/$F$159*F2)*1/3+(100/$G$159*G2)*1/3+(100/$H$159*H2)*1/3)</f>
        <v>0.78189092616642109</v>
      </c>
      <c r="J2" s="70">
        <v>64.800246819380789</v>
      </c>
      <c r="K2" s="58">
        <v>103.99182848446637</v>
      </c>
      <c r="L2" s="71">
        <v>157.75105800438101</v>
      </c>
      <c r="M2" s="88">
        <f>((100/$J$159*J2)*1/3+(100/$K$159*K2)*1/3+(100/$L$159*L2)*1/3)</f>
        <v>0.67781193785871463</v>
      </c>
      <c r="N2" s="70">
        <v>100.89926292970603</v>
      </c>
      <c r="O2" s="58">
        <v>123.71041275413933</v>
      </c>
      <c r="P2" s="71">
        <v>183.399030865962</v>
      </c>
      <c r="Q2" s="90">
        <f>((100/$N$159*N2)*1/3+(100/$O$159*O2)*1/3+(100/$P$159*P2)*1/3)</f>
        <v>0.89726113863594292</v>
      </c>
    </row>
    <row r="3" spans="1:17" x14ac:dyDescent="0.2">
      <c r="A3" s="4" t="s">
        <v>8</v>
      </c>
      <c r="B3" s="7" t="s">
        <v>9</v>
      </c>
      <c r="C3" s="7" t="s">
        <v>10</v>
      </c>
      <c r="D3" s="8" t="s">
        <v>7</v>
      </c>
      <c r="E3" s="24">
        <v>2014</v>
      </c>
      <c r="F3" s="72">
        <v>0</v>
      </c>
      <c r="G3" s="60">
        <v>1</v>
      </c>
      <c r="H3" s="40">
        <v>1</v>
      </c>
      <c r="I3" s="83">
        <f t="shared" ref="I3:I66" si="0">((100/$F$159*F3)*1/3+(100/$G$159*G3)*1/3+(100/$H$159*H3)*1/3)</f>
        <v>2.4001461581850542E-3</v>
      </c>
      <c r="J3" s="72">
        <v>0</v>
      </c>
      <c r="K3" s="63">
        <v>0</v>
      </c>
      <c r="L3" s="68">
        <v>0</v>
      </c>
      <c r="M3" s="83">
        <f t="shared" ref="M3:M66" si="1">((100/$J$159*J3)*1/3+(100/$K$159*K3)*1/3+(100/$L$159*L3)*1/3)</f>
        <v>0</v>
      </c>
      <c r="N3" s="72">
        <v>0</v>
      </c>
      <c r="O3" s="63">
        <v>2.16694530542346</v>
      </c>
      <c r="P3" s="68">
        <v>3.85541660738307</v>
      </c>
      <c r="Q3" s="91">
        <f t="shared" ref="Q3:Q66" si="2">((100/$N$159*N3)*1/3+(100/$O$159*O3)*1/3+(100/$P$159*P3)*1/3)</f>
        <v>1.2723549898627975E-2</v>
      </c>
    </row>
    <row r="4" spans="1:17" x14ac:dyDescent="0.2">
      <c r="A4" s="4" t="s">
        <v>11</v>
      </c>
      <c r="B4" s="7" t="s">
        <v>12</v>
      </c>
      <c r="C4" s="7" t="s">
        <v>13</v>
      </c>
      <c r="D4" s="8" t="s">
        <v>7</v>
      </c>
      <c r="E4" s="24">
        <v>2009</v>
      </c>
      <c r="F4" s="85">
        <v>18</v>
      </c>
      <c r="G4" s="60">
        <v>38</v>
      </c>
      <c r="H4" s="40">
        <v>46</v>
      </c>
      <c r="I4" s="83">
        <f t="shared" si="0"/>
        <v>0.12467271840390082</v>
      </c>
      <c r="J4" s="73">
        <v>0</v>
      </c>
      <c r="K4" s="63">
        <v>15.660439084753</v>
      </c>
      <c r="L4" s="68">
        <v>18.4494897427832</v>
      </c>
      <c r="M4" s="83">
        <f t="shared" si="1"/>
        <v>6.898769814180282E-2</v>
      </c>
      <c r="N4" s="73">
        <v>22.252514045701762</v>
      </c>
      <c r="O4" s="63">
        <v>28.039381677440161</v>
      </c>
      <c r="P4" s="68">
        <v>23.8856477390874</v>
      </c>
      <c r="Q4" s="91">
        <f t="shared" si="2"/>
        <v>0.16524374015835497</v>
      </c>
    </row>
    <row r="5" spans="1:17" x14ac:dyDescent="0.2">
      <c r="A5" s="4" t="s">
        <v>14</v>
      </c>
      <c r="B5" s="7" t="s">
        <v>15</v>
      </c>
      <c r="C5" s="7" t="s">
        <v>13</v>
      </c>
      <c r="D5" s="8" t="s">
        <v>7</v>
      </c>
      <c r="E5" s="24">
        <v>2009</v>
      </c>
      <c r="F5" s="85">
        <v>95</v>
      </c>
      <c r="G5" s="60">
        <v>101</v>
      </c>
      <c r="H5" s="40">
        <v>107</v>
      </c>
      <c r="I5" s="83">
        <f t="shared" si="0"/>
        <v>0.37633414855660807</v>
      </c>
      <c r="J5" s="73">
        <v>29.563864593322531</v>
      </c>
      <c r="K5" s="63">
        <v>30.358208526048479</v>
      </c>
      <c r="L5" s="68">
        <v>41.217701670253398</v>
      </c>
      <c r="M5" s="83">
        <f t="shared" si="1"/>
        <v>0.21318860039963025</v>
      </c>
      <c r="N5" s="73">
        <v>42.756460249350447</v>
      </c>
      <c r="O5" s="63">
        <v>34.785003786680591</v>
      </c>
      <c r="P5" s="68">
        <v>55.3823030274825</v>
      </c>
      <c r="Q5" s="91">
        <f t="shared" si="2"/>
        <v>0.29538916034353585</v>
      </c>
    </row>
    <row r="6" spans="1:17" x14ac:dyDescent="0.2">
      <c r="A6" s="4" t="s">
        <v>16</v>
      </c>
      <c r="B6" s="7" t="s">
        <v>17</v>
      </c>
      <c r="C6" s="7" t="s">
        <v>10</v>
      </c>
      <c r="D6" s="8" t="s">
        <v>7</v>
      </c>
      <c r="E6" s="24">
        <v>2009</v>
      </c>
      <c r="F6" s="85">
        <v>0</v>
      </c>
      <c r="G6" s="60">
        <v>0</v>
      </c>
      <c r="H6" s="40">
        <v>0</v>
      </c>
      <c r="I6" s="83">
        <f t="shared" si="0"/>
        <v>0</v>
      </c>
      <c r="J6" s="73">
        <v>0</v>
      </c>
      <c r="K6" s="63">
        <v>0</v>
      </c>
      <c r="L6" s="68">
        <v>0</v>
      </c>
      <c r="M6" s="83">
        <f t="shared" si="1"/>
        <v>0</v>
      </c>
      <c r="N6" s="73">
        <v>0</v>
      </c>
      <c r="O6" s="63">
        <v>0</v>
      </c>
      <c r="P6" s="68">
        <v>0</v>
      </c>
      <c r="Q6" s="91">
        <f t="shared" si="2"/>
        <v>0</v>
      </c>
    </row>
    <row r="7" spans="1:17" x14ac:dyDescent="0.2">
      <c r="A7" s="4" t="s">
        <v>18</v>
      </c>
      <c r="B7" s="7" t="s">
        <v>19</v>
      </c>
      <c r="C7" s="7" t="s">
        <v>343</v>
      </c>
      <c r="D7" s="8" t="s">
        <v>7</v>
      </c>
      <c r="E7" s="24">
        <v>2009</v>
      </c>
      <c r="F7" s="86">
        <v>467</v>
      </c>
      <c r="G7" s="60">
        <v>375</v>
      </c>
      <c r="H7" s="40">
        <v>435</v>
      </c>
      <c r="I7" s="83">
        <f t="shared" si="0"/>
        <v>1.5943458111089579</v>
      </c>
      <c r="J7" s="74">
        <v>276.89580000000001</v>
      </c>
      <c r="K7" s="63">
        <v>231.3614</v>
      </c>
      <c r="L7" s="68">
        <v>283.74620381637698</v>
      </c>
      <c r="M7" s="83">
        <f t="shared" si="1"/>
        <v>1.6853342372810047</v>
      </c>
      <c r="N7" s="74">
        <v>315.91829999999999</v>
      </c>
      <c r="O7" s="63">
        <v>250.357</v>
      </c>
      <c r="P7" s="68">
        <v>303.00393498858801</v>
      </c>
      <c r="Q7" s="91">
        <f t="shared" si="2"/>
        <v>1.9480785126536735</v>
      </c>
    </row>
    <row r="8" spans="1:17" x14ac:dyDescent="0.2">
      <c r="A8" s="4" t="s">
        <v>20</v>
      </c>
      <c r="B8" s="7" t="s">
        <v>21</v>
      </c>
      <c r="C8" s="7" t="s">
        <v>10</v>
      </c>
      <c r="D8" s="8" t="s">
        <v>7</v>
      </c>
      <c r="E8" s="24">
        <v>2014</v>
      </c>
      <c r="F8" s="72">
        <v>0</v>
      </c>
      <c r="G8" s="60">
        <v>1</v>
      </c>
      <c r="H8" s="40">
        <v>0</v>
      </c>
      <c r="I8" s="83">
        <f t="shared" si="0"/>
        <v>1.2209564973200005E-3</v>
      </c>
      <c r="J8" s="72">
        <v>0</v>
      </c>
      <c r="K8" s="63">
        <v>0</v>
      </c>
      <c r="L8" s="68">
        <v>0</v>
      </c>
      <c r="M8" s="83">
        <f t="shared" si="1"/>
        <v>0</v>
      </c>
      <c r="N8" s="72">
        <v>0</v>
      </c>
      <c r="O8" s="63">
        <v>0.28867512941360501</v>
      </c>
      <c r="P8" s="68">
        <v>0</v>
      </c>
      <c r="Q8" s="91">
        <f t="shared" si="2"/>
        <v>6.3147442245347761E-4</v>
      </c>
    </row>
    <row r="9" spans="1:17" x14ac:dyDescent="0.2">
      <c r="A9" s="4" t="s">
        <v>22</v>
      </c>
      <c r="B9" s="7" t="s">
        <v>23</v>
      </c>
      <c r="C9" s="7" t="s">
        <v>6</v>
      </c>
      <c r="D9" s="8" t="s">
        <v>7</v>
      </c>
      <c r="E9" s="25">
        <v>2009</v>
      </c>
      <c r="F9" s="85">
        <v>16</v>
      </c>
      <c r="G9" s="60">
        <v>16</v>
      </c>
      <c r="H9" s="40">
        <v>33</v>
      </c>
      <c r="I9" s="83">
        <f t="shared" si="0"/>
        <v>7.9811804637620859E-2</v>
      </c>
      <c r="J9" s="73">
        <v>2.8284271247461898</v>
      </c>
      <c r="K9" s="63">
        <v>1.4142135623731</v>
      </c>
      <c r="L9" s="68">
        <v>16.436486574913499</v>
      </c>
      <c r="M9" s="83">
        <f t="shared" si="1"/>
        <v>4.1703655686008992E-2</v>
      </c>
      <c r="N9" s="73">
        <v>3.97377550464096</v>
      </c>
      <c r="O9" s="63">
        <v>6.4021395383851099</v>
      </c>
      <c r="P9" s="68">
        <v>23.523800098206198</v>
      </c>
      <c r="Q9" s="91">
        <f t="shared" si="2"/>
        <v>7.243827911232395E-2</v>
      </c>
    </row>
    <row r="10" spans="1:17" x14ac:dyDescent="0.2">
      <c r="A10" s="4" t="s">
        <v>24</v>
      </c>
      <c r="B10" s="7" t="s">
        <v>25</v>
      </c>
      <c r="C10" s="7" t="s">
        <v>13</v>
      </c>
      <c r="D10" s="8" t="s">
        <v>7</v>
      </c>
      <c r="E10" s="25">
        <v>2009</v>
      </c>
      <c r="F10" s="86">
        <v>33</v>
      </c>
      <c r="G10" s="60">
        <v>51</v>
      </c>
      <c r="H10" s="40">
        <v>56</v>
      </c>
      <c r="I10" s="83">
        <f t="shared" si="0"/>
        <v>0.17236508873266831</v>
      </c>
      <c r="J10" s="73">
        <v>0</v>
      </c>
      <c r="K10" s="63">
        <v>20.070717056769499</v>
      </c>
      <c r="L10" s="68">
        <v>11.0986510729096</v>
      </c>
      <c r="M10" s="83">
        <f t="shared" si="1"/>
        <v>6.3873347191746893E-2</v>
      </c>
      <c r="N10" s="73">
        <v>25.32949038161934</v>
      </c>
      <c r="O10" s="63">
        <v>45.88594612787864</v>
      </c>
      <c r="P10" s="68">
        <v>35.225570302199003</v>
      </c>
      <c r="Q10" s="91">
        <f t="shared" si="2"/>
        <v>0.23529324912875438</v>
      </c>
    </row>
    <row r="11" spans="1:17" x14ac:dyDescent="0.2">
      <c r="A11" s="4" t="s">
        <v>26</v>
      </c>
      <c r="B11" s="7" t="s">
        <v>27</v>
      </c>
      <c r="C11" s="7" t="s">
        <v>6</v>
      </c>
      <c r="D11" s="8" t="s">
        <v>7</v>
      </c>
      <c r="E11" s="24">
        <v>2009</v>
      </c>
      <c r="F11" s="85">
        <v>485</v>
      </c>
      <c r="G11" s="60">
        <v>549</v>
      </c>
      <c r="H11" s="40">
        <v>617</v>
      </c>
      <c r="I11" s="83">
        <f t="shared" si="0"/>
        <v>2.0454384070260261</v>
      </c>
      <c r="J11" s="73">
        <v>214.89209117571806</v>
      </c>
      <c r="K11" s="63">
        <v>250.1812963972902</v>
      </c>
      <c r="L11" s="68">
        <v>363.54199089740098</v>
      </c>
      <c r="M11" s="83">
        <f t="shared" si="1"/>
        <v>1.7366930590214626</v>
      </c>
      <c r="N11" s="73">
        <v>251.1940253716717</v>
      </c>
      <c r="O11" s="63">
        <v>334.9155041051402</v>
      </c>
      <c r="P11" s="68">
        <v>442.85681204054401</v>
      </c>
      <c r="Q11" s="91">
        <f t="shared" si="2"/>
        <v>2.2642725123539695</v>
      </c>
    </row>
    <row r="12" spans="1:17" x14ac:dyDescent="0.2">
      <c r="A12" s="4" t="s">
        <v>28</v>
      </c>
      <c r="B12" s="7" t="s">
        <v>29</v>
      </c>
      <c r="C12" s="7" t="s">
        <v>10</v>
      </c>
      <c r="D12" s="8" t="s">
        <v>7</v>
      </c>
      <c r="E12" s="24">
        <v>2013</v>
      </c>
      <c r="F12" s="86">
        <v>21</v>
      </c>
      <c r="G12" s="60">
        <v>15</v>
      </c>
      <c r="H12" s="40">
        <v>16</v>
      </c>
      <c r="I12" s="83">
        <f t="shared" si="0"/>
        <v>6.5220636990580588E-2</v>
      </c>
      <c r="J12" s="74">
        <v>0</v>
      </c>
      <c r="K12" s="63">
        <v>0</v>
      </c>
      <c r="L12" s="68">
        <v>0</v>
      </c>
      <c r="M12" s="83">
        <f t="shared" si="1"/>
        <v>0</v>
      </c>
      <c r="N12" s="74">
        <v>11.038050165791899</v>
      </c>
      <c r="O12" s="63">
        <v>7.8109191537495004</v>
      </c>
      <c r="P12" s="68">
        <v>11.2780678685931</v>
      </c>
      <c r="Q12" s="91">
        <f t="shared" si="2"/>
        <v>6.74479032087794E-2</v>
      </c>
    </row>
    <row r="13" spans="1:17" x14ac:dyDescent="0.2">
      <c r="A13" s="4" t="s">
        <v>30</v>
      </c>
      <c r="B13" s="7" t="s">
        <v>31</v>
      </c>
      <c r="C13" s="7" t="s">
        <v>10</v>
      </c>
      <c r="D13" s="8" t="s">
        <v>7</v>
      </c>
      <c r="E13" s="24">
        <v>2011</v>
      </c>
      <c r="F13" s="85">
        <v>18</v>
      </c>
      <c r="G13" s="60">
        <v>18</v>
      </c>
      <c r="H13" s="40">
        <v>21</v>
      </c>
      <c r="I13" s="83">
        <f t="shared" si="0"/>
        <v>7.0773846935874463E-2</v>
      </c>
      <c r="J13" s="73">
        <v>1</v>
      </c>
      <c r="K13" s="63">
        <v>0</v>
      </c>
      <c r="L13" s="68">
        <v>0</v>
      </c>
      <c r="M13" s="83">
        <f t="shared" si="1"/>
        <v>2.3267446880541613E-3</v>
      </c>
      <c r="N13" s="73">
        <v>8.4023662349175705</v>
      </c>
      <c r="O13" s="63">
        <v>6.2764312638809701</v>
      </c>
      <c r="P13" s="68">
        <v>9.6254898400328806</v>
      </c>
      <c r="Q13" s="91">
        <f t="shared" si="2"/>
        <v>5.4220184751750694E-2</v>
      </c>
    </row>
    <row r="14" spans="1:17" x14ac:dyDescent="0.2">
      <c r="A14" s="4" t="s">
        <v>32</v>
      </c>
      <c r="B14" s="7" t="s">
        <v>33</v>
      </c>
      <c r="C14" s="7" t="s">
        <v>10</v>
      </c>
      <c r="D14" s="8" t="s">
        <v>7</v>
      </c>
      <c r="E14" s="24">
        <v>2014</v>
      </c>
      <c r="F14" s="72">
        <v>0</v>
      </c>
      <c r="G14" s="60">
        <v>0</v>
      </c>
      <c r="H14" s="40">
        <v>1</v>
      </c>
      <c r="I14" s="83">
        <f t="shared" si="0"/>
        <v>1.1791896608650536E-3</v>
      </c>
      <c r="J14" s="72">
        <v>0</v>
      </c>
      <c r="K14" s="63">
        <v>0</v>
      </c>
      <c r="L14" s="68">
        <v>0</v>
      </c>
      <c r="M14" s="83">
        <f t="shared" si="1"/>
        <v>0</v>
      </c>
      <c r="N14" s="72">
        <v>0</v>
      </c>
      <c r="O14" s="63">
        <v>0</v>
      </c>
      <c r="P14" s="68">
        <v>0.11805626739608301</v>
      </c>
      <c r="Q14" s="91">
        <f t="shared" si="2"/>
        <v>2.4445801248790158E-4</v>
      </c>
    </row>
    <row r="15" spans="1:17" x14ac:dyDescent="0.2">
      <c r="A15" s="4" t="s">
        <v>34</v>
      </c>
      <c r="B15" s="7" t="s">
        <v>35</v>
      </c>
      <c r="C15" s="7" t="s">
        <v>10</v>
      </c>
      <c r="D15" s="8" t="s">
        <v>36</v>
      </c>
      <c r="E15" s="24">
        <v>2014</v>
      </c>
      <c r="F15" s="72">
        <v>0</v>
      </c>
      <c r="G15" s="60">
        <v>14</v>
      </c>
      <c r="H15" s="40">
        <v>24</v>
      </c>
      <c r="I15" s="83">
        <f t="shared" si="0"/>
        <v>4.5393942823241294E-2</v>
      </c>
      <c r="J15" s="72">
        <v>0</v>
      </c>
      <c r="K15" s="63">
        <v>0</v>
      </c>
      <c r="L15" s="68">
        <v>28.7054001888146</v>
      </c>
      <c r="M15" s="83">
        <f t="shared" si="1"/>
        <v>5.6151233494409973E-2</v>
      </c>
      <c r="N15" s="72">
        <v>0</v>
      </c>
      <c r="O15" s="63">
        <v>5.2353998817726239</v>
      </c>
      <c r="P15" s="68">
        <v>15.4101716209904</v>
      </c>
      <c r="Q15" s="91">
        <f t="shared" si="2"/>
        <v>4.3362092031936292E-2</v>
      </c>
    </row>
    <row r="16" spans="1:17" x14ac:dyDescent="0.2">
      <c r="A16" s="4" t="s">
        <v>37</v>
      </c>
      <c r="B16" s="7" t="s">
        <v>38</v>
      </c>
      <c r="C16" s="7" t="s">
        <v>10</v>
      </c>
      <c r="D16" s="8" t="s">
        <v>36</v>
      </c>
      <c r="E16" s="24">
        <v>2013</v>
      </c>
      <c r="F16" s="86">
        <v>2</v>
      </c>
      <c r="G16" s="60">
        <v>2</v>
      </c>
      <c r="H16" s="40">
        <v>4</v>
      </c>
      <c r="I16" s="83">
        <f t="shared" si="0"/>
        <v>9.8290768720944756E-3</v>
      </c>
      <c r="J16" s="74">
        <v>0</v>
      </c>
      <c r="K16" s="63">
        <v>0</v>
      </c>
      <c r="L16" s="68">
        <v>0</v>
      </c>
      <c r="M16" s="83">
        <f t="shared" si="1"/>
        <v>0</v>
      </c>
      <c r="N16" s="74">
        <v>6.1078862070771596</v>
      </c>
      <c r="O16" s="63">
        <v>2.0704240345577101</v>
      </c>
      <c r="P16" s="68">
        <v>2.0362648965583601</v>
      </c>
      <c r="Q16" s="91">
        <f t="shared" si="2"/>
        <v>2.3690447468623786E-2</v>
      </c>
    </row>
    <row r="17" spans="1:17" x14ac:dyDescent="0.2">
      <c r="A17" s="4" t="s">
        <v>39</v>
      </c>
      <c r="B17" s="7" t="s">
        <v>40</v>
      </c>
      <c r="C17" s="7" t="s">
        <v>41</v>
      </c>
      <c r="D17" s="8" t="s">
        <v>36</v>
      </c>
      <c r="E17" s="24">
        <v>2013</v>
      </c>
      <c r="F17" s="86">
        <v>8</v>
      </c>
      <c r="G17" s="60">
        <v>6</v>
      </c>
      <c r="H17" s="40">
        <v>8</v>
      </c>
      <c r="I17" s="83">
        <f t="shared" si="0"/>
        <v>2.7440877206817468E-2</v>
      </c>
      <c r="J17" s="74">
        <v>0</v>
      </c>
      <c r="K17" s="63">
        <v>0</v>
      </c>
      <c r="L17" s="68">
        <v>0</v>
      </c>
      <c r="M17" s="83">
        <f t="shared" si="1"/>
        <v>0</v>
      </c>
      <c r="N17" s="74">
        <v>4.1116112140300229</v>
      </c>
      <c r="O17" s="63">
        <v>2.6323348727697358</v>
      </c>
      <c r="P17" s="68">
        <v>2.0453813023868999</v>
      </c>
      <c r="Q17" s="91">
        <f t="shared" si="2"/>
        <v>2.0053961510706403E-2</v>
      </c>
    </row>
    <row r="18" spans="1:17" x14ac:dyDescent="0.2">
      <c r="A18" s="4" t="s">
        <v>42</v>
      </c>
      <c r="B18" s="7" t="s">
        <v>43</v>
      </c>
      <c r="C18" s="7" t="s">
        <v>13</v>
      </c>
      <c r="D18" s="8" t="s">
        <v>36</v>
      </c>
      <c r="E18" s="24">
        <v>2009</v>
      </c>
      <c r="F18" s="85">
        <v>249</v>
      </c>
      <c r="G18" s="60">
        <v>199</v>
      </c>
      <c r="H18" s="40">
        <v>175</v>
      </c>
      <c r="I18" s="83">
        <f t="shared" si="0"/>
        <v>0.7817939852503496</v>
      </c>
      <c r="J18" s="73">
        <v>62.7513111717725</v>
      </c>
      <c r="K18" s="63">
        <v>48.712902508200003</v>
      </c>
      <c r="L18" s="68">
        <v>40.8066077509148</v>
      </c>
      <c r="M18" s="83">
        <f t="shared" si="1"/>
        <v>0.32816131836286389</v>
      </c>
      <c r="N18" s="73">
        <v>76.266439381400005</v>
      </c>
      <c r="O18" s="63">
        <v>88.679145725618099</v>
      </c>
      <c r="P18" s="68">
        <v>91.342300018094306</v>
      </c>
      <c r="Q18" s="91">
        <f t="shared" si="2"/>
        <v>0.56973727734268831</v>
      </c>
    </row>
    <row r="19" spans="1:17" x14ac:dyDescent="0.2">
      <c r="A19" s="4" t="s">
        <v>44</v>
      </c>
      <c r="B19" s="7" t="s">
        <v>45</v>
      </c>
      <c r="C19" s="7" t="s">
        <v>41</v>
      </c>
      <c r="D19" s="8" t="s">
        <v>36</v>
      </c>
      <c r="E19" s="24">
        <v>2014</v>
      </c>
      <c r="F19" s="72">
        <v>0</v>
      </c>
      <c r="G19" s="60">
        <v>0</v>
      </c>
      <c r="H19" s="40">
        <v>1</v>
      </c>
      <c r="I19" s="83">
        <f t="shared" si="0"/>
        <v>1.1791896608650536E-3</v>
      </c>
      <c r="J19" s="72">
        <v>0</v>
      </c>
      <c r="K19" s="63">
        <v>0</v>
      </c>
      <c r="L19" s="68">
        <v>0</v>
      </c>
      <c r="M19" s="83">
        <f t="shared" si="1"/>
        <v>0</v>
      </c>
      <c r="N19" s="72">
        <v>0</v>
      </c>
      <c r="O19" s="63">
        <v>0</v>
      </c>
      <c r="P19" s="68">
        <v>0.70710676908492998</v>
      </c>
      <c r="Q19" s="91">
        <f t="shared" si="2"/>
        <v>1.4641993957618452E-3</v>
      </c>
    </row>
    <row r="20" spans="1:17" x14ac:dyDescent="0.2">
      <c r="A20" s="4" t="s">
        <v>46</v>
      </c>
      <c r="B20" s="7" t="s">
        <v>47</v>
      </c>
      <c r="C20" s="7" t="s">
        <v>6</v>
      </c>
      <c r="D20" s="8" t="s">
        <v>36</v>
      </c>
      <c r="E20" s="24">
        <v>2009</v>
      </c>
      <c r="F20" s="85">
        <v>804</v>
      </c>
      <c r="G20" s="60">
        <v>793</v>
      </c>
      <c r="H20" s="40">
        <v>718</v>
      </c>
      <c r="I20" s="83">
        <f t="shared" si="0"/>
        <v>2.8883795829415608</v>
      </c>
      <c r="J20" s="73">
        <v>459.08872415279529</v>
      </c>
      <c r="K20" s="63">
        <v>452.31007935432109</v>
      </c>
      <c r="L20" s="68">
        <v>405.79521897120702</v>
      </c>
      <c r="M20" s="83">
        <f t="shared" si="1"/>
        <v>2.8121455539948679</v>
      </c>
      <c r="N20" s="73">
        <v>451.23939274600639</v>
      </c>
      <c r="O20" s="63">
        <v>433.34865821138646</v>
      </c>
      <c r="P20" s="68">
        <v>391.42975855040697</v>
      </c>
      <c r="Q20" s="91">
        <f t="shared" si="2"/>
        <v>2.8625809866919689</v>
      </c>
    </row>
    <row r="21" spans="1:17" x14ac:dyDescent="0.2">
      <c r="A21" s="4" t="s">
        <v>48</v>
      </c>
      <c r="B21" s="7" t="s">
        <v>49</v>
      </c>
      <c r="C21" s="7" t="s">
        <v>50</v>
      </c>
      <c r="D21" s="8" t="s">
        <v>36</v>
      </c>
      <c r="E21" s="24">
        <v>2010</v>
      </c>
      <c r="F21" s="85">
        <v>4</v>
      </c>
      <c r="G21" s="60">
        <v>10</v>
      </c>
      <c r="H21" s="40">
        <v>7</v>
      </c>
      <c r="I21" s="83">
        <f t="shared" si="0"/>
        <v>2.5804703067243896E-2</v>
      </c>
      <c r="J21" s="73">
        <v>0</v>
      </c>
      <c r="K21" s="63">
        <v>1.7320508075688801</v>
      </c>
      <c r="L21" s="68">
        <v>4.4721359549995796</v>
      </c>
      <c r="M21" s="83">
        <f t="shared" si="1"/>
        <v>1.2386599930500489E-2</v>
      </c>
      <c r="N21" s="73">
        <v>6.3879451800994502</v>
      </c>
      <c r="O21" s="63">
        <v>10.0050064536699</v>
      </c>
      <c r="P21" s="68">
        <v>10.636314268193701</v>
      </c>
      <c r="Q21" s="91">
        <f t="shared" si="2"/>
        <v>5.9540577682873921E-2</v>
      </c>
    </row>
    <row r="22" spans="1:17" x14ac:dyDescent="0.2">
      <c r="A22" s="4" t="s">
        <v>51</v>
      </c>
      <c r="B22" s="7" t="s">
        <v>52</v>
      </c>
      <c r="C22" s="7" t="s">
        <v>10</v>
      </c>
      <c r="D22" s="8" t="s">
        <v>36</v>
      </c>
      <c r="E22" s="24">
        <v>2013</v>
      </c>
      <c r="F22" s="86">
        <v>3</v>
      </c>
      <c r="G22" s="60">
        <v>13</v>
      </c>
      <c r="H22" s="40">
        <v>14</v>
      </c>
      <c r="I22" s="83">
        <f t="shared" si="0"/>
        <v>3.6386697568262141E-2</v>
      </c>
      <c r="J22" s="74">
        <v>2.8284271247461898</v>
      </c>
      <c r="K22" s="63">
        <v>5.6568542494923797</v>
      </c>
      <c r="L22" s="68">
        <v>5.4772255750516603</v>
      </c>
      <c r="M22" s="83">
        <f t="shared" si="1"/>
        <v>2.9178634645697983E-2</v>
      </c>
      <c r="N22" s="74">
        <v>2.8020028691905501</v>
      </c>
      <c r="O22" s="63">
        <v>6.7756951644541203</v>
      </c>
      <c r="P22" s="68">
        <v>3.8771449717634998</v>
      </c>
      <c r="Q22" s="91">
        <f t="shared" si="2"/>
        <v>2.9706158987041445E-2</v>
      </c>
    </row>
    <row r="23" spans="1:17" x14ac:dyDescent="0.2">
      <c r="A23" s="4" t="s">
        <v>53</v>
      </c>
      <c r="B23" s="7" t="s">
        <v>54</v>
      </c>
      <c r="C23" s="7" t="s">
        <v>10</v>
      </c>
      <c r="D23" s="8" t="s">
        <v>36</v>
      </c>
      <c r="E23" s="24">
        <v>2013</v>
      </c>
      <c r="F23" s="86">
        <v>16</v>
      </c>
      <c r="G23" s="60">
        <v>11</v>
      </c>
      <c r="H23" s="40">
        <v>12</v>
      </c>
      <c r="I23" s="83">
        <f t="shared" si="0"/>
        <v>4.894403927285472E-2</v>
      </c>
      <c r="J23" s="74">
        <v>0</v>
      </c>
      <c r="K23" s="63">
        <v>0</v>
      </c>
      <c r="L23" s="68">
        <v>0</v>
      </c>
      <c r="M23" s="83">
        <f t="shared" si="1"/>
        <v>0</v>
      </c>
      <c r="N23" s="74">
        <v>2.8089244778182398</v>
      </c>
      <c r="O23" s="63">
        <v>4.8501427652270097</v>
      </c>
      <c r="P23" s="68">
        <v>5.9754277267142699</v>
      </c>
      <c r="Q23" s="91">
        <f t="shared" si="2"/>
        <v>2.985585979435473E-2</v>
      </c>
    </row>
    <row r="24" spans="1:17" x14ac:dyDescent="0.2">
      <c r="A24" s="4" t="s">
        <v>55</v>
      </c>
      <c r="B24" s="7" t="s">
        <v>56</v>
      </c>
      <c r="C24" s="7" t="s">
        <v>10</v>
      </c>
      <c r="D24" s="8" t="s">
        <v>36</v>
      </c>
      <c r="E24" s="24">
        <v>2010</v>
      </c>
      <c r="F24" s="85">
        <v>12</v>
      </c>
      <c r="G24" s="60">
        <v>18</v>
      </c>
      <c r="H24" s="40">
        <v>8</v>
      </c>
      <c r="I24" s="83">
        <f t="shared" si="0"/>
        <v>4.7433165642645984E-2</v>
      </c>
      <c r="J24" s="73">
        <v>1.7320508075688801</v>
      </c>
      <c r="K24" s="63">
        <v>6.8284271247461898</v>
      </c>
      <c r="L24" s="68">
        <v>0</v>
      </c>
      <c r="M24" s="83">
        <f t="shared" si="1"/>
        <v>1.8374683057062451E-2</v>
      </c>
      <c r="N24" s="73">
        <v>3.5166637408026871</v>
      </c>
      <c r="O24" s="63">
        <v>11.5295394092827</v>
      </c>
      <c r="P24" s="68">
        <v>3.33352730850934</v>
      </c>
      <c r="Q24" s="91">
        <f t="shared" si="2"/>
        <v>4.0728140464765528E-2</v>
      </c>
    </row>
    <row r="25" spans="1:17" x14ac:dyDescent="0.2">
      <c r="A25" s="4" t="s">
        <v>57</v>
      </c>
      <c r="B25" s="7" t="s">
        <v>58</v>
      </c>
      <c r="C25" s="7" t="s">
        <v>6</v>
      </c>
      <c r="D25" s="8" t="s">
        <v>36</v>
      </c>
      <c r="E25" s="24">
        <v>2009</v>
      </c>
      <c r="F25" s="85">
        <v>425</v>
      </c>
      <c r="G25" s="60">
        <v>537</v>
      </c>
      <c r="H25" s="40">
        <v>509</v>
      </c>
      <c r="I25" s="83">
        <f t="shared" si="0"/>
        <v>1.8233222886649325</v>
      </c>
      <c r="J25" s="73">
        <v>244.38601456279449</v>
      </c>
      <c r="K25" s="63">
        <v>340.17337557482034</v>
      </c>
      <c r="L25" s="68">
        <v>270.74283638000099</v>
      </c>
      <c r="M25" s="83">
        <f t="shared" si="1"/>
        <v>1.8128400729777234</v>
      </c>
      <c r="N25" s="73">
        <v>196.72219276832783</v>
      </c>
      <c r="O25" s="63">
        <v>272.81009412653361</v>
      </c>
      <c r="P25" s="68">
        <v>247.693214908919</v>
      </c>
      <c r="Q25" s="91">
        <f t="shared" si="2"/>
        <v>1.5910108870422501</v>
      </c>
    </row>
    <row r="26" spans="1:17" x14ac:dyDescent="0.2">
      <c r="A26" s="4" t="s">
        <v>59</v>
      </c>
      <c r="B26" s="7" t="s">
        <v>60</v>
      </c>
      <c r="C26" s="7" t="s">
        <v>50</v>
      </c>
      <c r="D26" s="8" t="s">
        <v>36</v>
      </c>
      <c r="E26" s="38">
        <v>2012</v>
      </c>
      <c r="F26" s="86">
        <v>2</v>
      </c>
      <c r="G26" s="60">
        <v>3</v>
      </c>
      <c r="H26" s="40">
        <v>3</v>
      </c>
      <c r="I26" s="83">
        <f t="shared" si="0"/>
        <v>9.8708437085494212E-3</v>
      </c>
      <c r="J26" s="74">
        <v>0</v>
      </c>
      <c r="K26" s="63">
        <v>0</v>
      </c>
      <c r="L26" s="68">
        <v>0</v>
      </c>
      <c r="M26" s="83">
        <f t="shared" si="1"/>
        <v>0</v>
      </c>
      <c r="N26" s="74">
        <v>1.5075567418878699</v>
      </c>
      <c r="O26" s="63">
        <v>0.79860105039753404</v>
      </c>
      <c r="P26" s="68">
        <v>2.86092384506322</v>
      </c>
      <c r="Q26" s="91">
        <f t="shared" si="2"/>
        <v>1.1359751145819438E-2</v>
      </c>
    </row>
    <row r="27" spans="1:17" x14ac:dyDescent="0.2">
      <c r="A27" s="4" t="s">
        <v>61</v>
      </c>
      <c r="B27" s="7" t="s">
        <v>62</v>
      </c>
      <c r="C27" s="7" t="s">
        <v>6</v>
      </c>
      <c r="D27" s="8" t="s">
        <v>36</v>
      </c>
      <c r="E27" s="24">
        <v>2009</v>
      </c>
      <c r="F27" s="85">
        <v>327</v>
      </c>
      <c r="G27" s="60">
        <v>339</v>
      </c>
      <c r="H27" s="40">
        <v>318</v>
      </c>
      <c r="I27" s="83">
        <f t="shared" si="0"/>
        <v>1.2254978205046285</v>
      </c>
      <c r="J27" s="73">
        <v>180.1713579608348</v>
      </c>
      <c r="K27" s="63">
        <v>156.896729317216</v>
      </c>
      <c r="L27" s="68">
        <v>168.67080108084701</v>
      </c>
      <c r="M27" s="83">
        <f t="shared" si="1"/>
        <v>1.078750008309207</v>
      </c>
      <c r="N27" s="73">
        <v>174.34509259821536</v>
      </c>
      <c r="O27" s="63">
        <v>157.87057999359865</v>
      </c>
      <c r="P27" s="68">
        <v>162.43444449736199</v>
      </c>
      <c r="Q27" s="91">
        <f t="shared" si="2"/>
        <v>1.1082842428969799</v>
      </c>
    </row>
    <row r="28" spans="1:17" x14ac:dyDescent="0.2">
      <c r="A28" s="4" t="s">
        <v>63</v>
      </c>
      <c r="B28" s="7" t="s">
        <v>64</v>
      </c>
      <c r="C28" s="7" t="s">
        <v>10</v>
      </c>
      <c r="D28" s="8" t="s">
        <v>65</v>
      </c>
      <c r="E28" s="24">
        <v>2015</v>
      </c>
      <c r="F28" s="72">
        <v>0</v>
      </c>
      <c r="G28" s="69">
        <v>0</v>
      </c>
      <c r="H28" s="40">
        <v>4</v>
      </c>
      <c r="I28" s="83">
        <f t="shared" si="0"/>
        <v>4.7167586434602145E-3</v>
      </c>
      <c r="J28" s="72">
        <v>0</v>
      </c>
      <c r="K28" s="69">
        <v>0</v>
      </c>
      <c r="L28" s="68">
        <v>0</v>
      </c>
      <c r="M28" s="83">
        <f t="shared" si="1"/>
        <v>0</v>
      </c>
      <c r="N28" s="72">
        <v>0</v>
      </c>
      <c r="O28" s="69">
        <v>0</v>
      </c>
      <c r="P28" s="68">
        <v>2.4262861982367698</v>
      </c>
      <c r="Q28" s="91">
        <f t="shared" si="2"/>
        <v>5.0240882151375453E-3</v>
      </c>
    </row>
    <row r="29" spans="1:17" x14ac:dyDescent="0.2">
      <c r="A29" s="4" t="s">
        <v>66</v>
      </c>
      <c r="B29" s="7" t="s">
        <v>67</v>
      </c>
      <c r="C29" s="7" t="s">
        <v>10</v>
      </c>
      <c r="D29" s="8" t="s">
        <v>65</v>
      </c>
      <c r="E29" s="24">
        <v>2014</v>
      </c>
      <c r="F29" s="72">
        <v>0</v>
      </c>
      <c r="G29" s="60">
        <v>3</v>
      </c>
      <c r="H29" s="40">
        <v>2</v>
      </c>
      <c r="I29" s="83">
        <f t="shared" si="0"/>
        <v>6.0212488136901082E-3</v>
      </c>
      <c r="J29" s="72">
        <v>0</v>
      </c>
      <c r="K29" s="63">
        <v>0</v>
      </c>
      <c r="L29" s="68">
        <v>0</v>
      </c>
      <c r="M29" s="83">
        <f t="shared" si="1"/>
        <v>0</v>
      </c>
      <c r="N29" s="72">
        <v>0</v>
      </c>
      <c r="O29" s="63">
        <v>0.66291929564502305</v>
      </c>
      <c r="P29" s="68">
        <v>0.74119169777058802</v>
      </c>
      <c r="Q29" s="91">
        <f t="shared" si="2"/>
        <v>2.9849091345631835E-3</v>
      </c>
    </row>
    <row r="30" spans="1:17" x14ac:dyDescent="0.2">
      <c r="A30" s="4" t="s">
        <v>68</v>
      </c>
      <c r="B30" s="7" t="s">
        <v>69</v>
      </c>
      <c r="C30" s="7" t="s">
        <v>10</v>
      </c>
      <c r="D30" s="8" t="s">
        <v>65</v>
      </c>
      <c r="E30" s="24">
        <v>2015</v>
      </c>
      <c r="F30" s="72">
        <v>0</v>
      </c>
      <c r="G30" s="69">
        <v>0</v>
      </c>
      <c r="H30" s="40">
        <v>2</v>
      </c>
      <c r="I30" s="83">
        <f t="shared" si="0"/>
        <v>2.3583793217301073E-3</v>
      </c>
      <c r="J30" s="72">
        <v>0</v>
      </c>
      <c r="K30" s="69">
        <v>0</v>
      </c>
      <c r="L30" s="68">
        <v>0</v>
      </c>
      <c r="M30" s="83">
        <f t="shared" si="1"/>
        <v>0</v>
      </c>
      <c r="N30" s="72">
        <v>0</v>
      </c>
      <c r="O30" s="69">
        <v>0</v>
      </c>
      <c r="P30" s="68">
        <v>1.0619218908409001</v>
      </c>
      <c r="Q30" s="91">
        <f t="shared" si="2"/>
        <v>2.1989117611300483E-3</v>
      </c>
    </row>
    <row r="31" spans="1:17" x14ac:dyDescent="0.2">
      <c r="A31" s="4" t="s">
        <v>70</v>
      </c>
      <c r="B31" s="7" t="s">
        <v>71</v>
      </c>
      <c r="C31" s="7" t="s">
        <v>6</v>
      </c>
      <c r="D31" s="8" t="s">
        <v>65</v>
      </c>
      <c r="E31" s="24">
        <v>2009</v>
      </c>
      <c r="F31" s="85">
        <v>743</v>
      </c>
      <c r="G31" s="60">
        <v>798</v>
      </c>
      <c r="H31" s="40">
        <v>869</v>
      </c>
      <c r="I31" s="83">
        <f t="shared" si="0"/>
        <v>2.9910946445819588</v>
      </c>
      <c r="J31" s="73">
        <v>451.92149607330202</v>
      </c>
      <c r="K31" s="63">
        <v>457.3364226821659</v>
      </c>
      <c r="L31" s="68">
        <v>554.36052633704003</v>
      </c>
      <c r="M31" s="83">
        <f t="shared" si="1"/>
        <v>3.096639909892116</v>
      </c>
      <c r="N31" s="73">
        <v>453.88372865333457</v>
      </c>
      <c r="O31" s="63">
        <v>460.23454621848009</v>
      </c>
      <c r="P31" s="68">
        <v>514.74227122729201</v>
      </c>
      <c r="Q31" s="91">
        <f t="shared" si="2"/>
        <v>3.1832059426677697</v>
      </c>
    </row>
    <row r="32" spans="1:17" x14ac:dyDescent="0.2">
      <c r="A32" s="4" t="s">
        <v>72</v>
      </c>
      <c r="B32" s="7" t="s">
        <v>73</v>
      </c>
      <c r="C32" s="7" t="s">
        <v>10</v>
      </c>
      <c r="D32" s="8" t="s">
        <v>65</v>
      </c>
      <c r="E32" s="24">
        <v>2009</v>
      </c>
      <c r="F32" s="85">
        <v>70</v>
      </c>
      <c r="G32" s="60">
        <v>55</v>
      </c>
      <c r="H32" s="40">
        <v>69</v>
      </c>
      <c r="I32" s="83">
        <f t="shared" si="0"/>
        <v>0.24198087714208777</v>
      </c>
      <c r="J32" s="73">
        <v>50.744589356835696</v>
      </c>
      <c r="K32" s="63">
        <v>49.138403880782498</v>
      </c>
      <c r="L32" s="68">
        <v>32.719454479214399</v>
      </c>
      <c r="M32" s="83">
        <f t="shared" si="1"/>
        <v>0.28529915364310959</v>
      </c>
      <c r="N32" s="73">
        <v>37.020817088593503</v>
      </c>
      <c r="O32" s="63">
        <v>32.613479608221084</v>
      </c>
      <c r="P32" s="68">
        <v>30.213519249487501</v>
      </c>
      <c r="Q32" s="91">
        <f t="shared" si="2"/>
        <v>0.22448808006241844</v>
      </c>
    </row>
    <row r="33" spans="1:17" x14ac:dyDescent="0.2">
      <c r="A33" s="4" t="s">
        <v>74</v>
      </c>
      <c r="B33" s="7" t="s">
        <v>75</v>
      </c>
      <c r="C33" s="7" t="s">
        <v>6</v>
      </c>
      <c r="D33" s="8" t="s">
        <v>65</v>
      </c>
      <c r="E33" s="24">
        <v>2009</v>
      </c>
      <c r="F33" s="85">
        <v>478</v>
      </c>
      <c r="G33" s="60">
        <v>480</v>
      </c>
      <c r="H33" s="40">
        <v>475</v>
      </c>
      <c r="I33" s="83">
        <f t="shared" si="0"/>
        <v>1.7844010585491286</v>
      </c>
      <c r="J33" s="73">
        <v>242.24971084023738</v>
      </c>
      <c r="K33" s="63">
        <v>260.44378772018518</v>
      </c>
      <c r="L33" s="68">
        <v>274.16614086250701</v>
      </c>
      <c r="M33" s="83">
        <f t="shared" si="1"/>
        <v>1.6470759515663831</v>
      </c>
      <c r="N33" s="73">
        <v>228.58250267549002</v>
      </c>
      <c r="O33" s="63">
        <v>246.09410625779134</v>
      </c>
      <c r="P33" s="68">
        <v>264.282692737346</v>
      </c>
      <c r="Q33" s="91">
        <f t="shared" si="2"/>
        <v>1.6448782139582252</v>
      </c>
    </row>
    <row r="34" spans="1:17" x14ac:dyDescent="0.2">
      <c r="A34" s="4" t="s">
        <v>76</v>
      </c>
      <c r="B34" s="7" t="s">
        <v>77</v>
      </c>
      <c r="C34" s="7" t="s">
        <v>13</v>
      </c>
      <c r="D34" s="8" t="s">
        <v>65</v>
      </c>
      <c r="E34" s="24">
        <v>2009</v>
      </c>
      <c r="F34" s="85">
        <v>99</v>
      </c>
      <c r="G34" s="60">
        <v>100</v>
      </c>
      <c r="H34" s="40">
        <v>150</v>
      </c>
      <c r="I34" s="83">
        <f t="shared" si="0"/>
        <v>0.4311591579444739</v>
      </c>
      <c r="J34" s="73">
        <v>40.017058518460999</v>
      </c>
      <c r="K34" s="63">
        <v>40.121168017740281</v>
      </c>
      <c r="L34" s="68">
        <v>49.322062060224098</v>
      </c>
      <c r="M34" s="83">
        <f t="shared" si="1"/>
        <v>0.27387290924714336</v>
      </c>
      <c r="N34" s="73">
        <v>56.545134290548198</v>
      </c>
      <c r="O34" s="63">
        <v>58.295013457444881</v>
      </c>
      <c r="P34" s="68">
        <v>54.327335950213403</v>
      </c>
      <c r="Q34" s="91">
        <f t="shared" si="2"/>
        <v>0.37837109102967303</v>
      </c>
    </row>
    <row r="35" spans="1:17" x14ac:dyDescent="0.2">
      <c r="A35" s="4" t="s">
        <v>78</v>
      </c>
      <c r="B35" s="7" t="s">
        <v>79</v>
      </c>
      <c r="C35" s="7" t="s">
        <v>6</v>
      </c>
      <c r="D35" s="8" t="s">
        <v>65</v>
      </c>
      <c r="E35" s="24">
        <v>2009</v>
      </c>
      <c r="F35" s="85">
        <v>793</v>
      </c>
      <c r="G35" s="60">
        <v>910</v>
      </c>
      <c r="H35" s="40">
        <v>956</v>
      </c>
      <c r="I35" s="83">
        <f t="shared" si="0"/>
        <v>3.2971914036269148</v>
      </c>
      <c r="J35" s="73">
        <v>525.35877864490749</v>
      </c>
      <c r="K35" s="63">
        <v>605.86002531084091</v>
      </c>
      <c r="L35" s="68">
        <v>702.82695201331603</v>
      </c>
      <c r="M35" s="83">
        <f t="shared" si="1"/>
        <v>3.8699351430768685</v>
      </c>
      <c r="N35" s="73">
        <v>531.89071167385384</v>
      </c>
      <c r="O35" s="63">
        <v>614.30122036798298</v>
      </c>
      <c r="P35" s="68">
        <v>675.59788151318696</v>
      </c>
      <c r="Q35" s="91">
        <f t="shared" si="2"/>
        <v>4.0441772614241431</v>
      </c>
    </row>
    <row r="36" spans="1:17" x14ac:dyDescent="0.2">
      <c r="A36" s="4" t="s">
        <v>80</v>
      </c>
      <c r="B36" s="7" t="s">
        <v>81</v>
      </c>
      <c r="C36" s="7" t="s">
        <v>13</v>
      </c>
      <c r="D36" s="8" t="s">
        <v>65</v>
      </c>
      <c r="E36" s="24">
        <v>2009</v>
      </c>
      <c r="F36" s="85">
        <v>402</v>
      </c>
      <c r="G36" s="60">
        <v>416</v>
      </c>
      <c r="H36" s="40">
        <v>401</v>
      </c>
      <c r="I36" s="83">
        <f t="shared" si="0"/>
        <v>1.5175244089248527</v>
      </c>
      <c r="J36" s="73">
        <v>142.32159637275169</v>
      </c>
      <c r="K36" s="63">
        <v>186.83351536241639</v>
      </c>
      <c r="L36" s="68">
        <v>148.40480469786499</v>
      </c>
      <c r="M36" s="83">
        <f t="shared" si="1"/>
        <v>1.013929472337308</v>
      </c>
      <c r="N36" s="73">
        <v>168.37352790802862</v>
      </c>
      <c r="O36" s="63">
        <v>183.73046970567168</v>
      </c>
      <c r="P36" s="68">
        <v>151.44417448902499</v>
      </c>
      <c r="Q36" s="91">
        <f t="shared" si="2"/>
        <v>1.1274837024712756</v>
      </c>
    </row>
    <row r="37" spans="1:17" x14ac:dyDescent="0.2">
      <c r="A37" s="4" t="s">
        <v>82</v>
      </c>
      <c r="B37" s="7" t="s">
        <v>83</v>
      </c>
      <c r="C37" s="7" t="s">
        <v>84</v>
      </c>
      <c r="D37" s="8" t="s">
        <v>65</v>
      </c>
      <c r="E37" s="24">
        <v>2015</v>
      </c>
      <c r="F37" s="72">
        <v>0</v>
      </c>
      <c r="G37" s="69">
        <v>0</v>
      </c>
      <c r="H37" s="40">
        <v>1</v>
      </c>
      <c r="I37" s="83">
        <f t="shared" si="0"/>
        <v>1.1791896608650536E-3</v>
      </c>
      <c r="J37" s="72">
        <v>0</v>
      </c>
      <c r="K37" s="69">
        <v>0</v>
      </c>
      <c r="L37" s="68">
        <v>0</v>
      </c>
      <c r="M37" s="83">
        <f t="shared" si="1"/>
        <v>0</v>
      </c>
      <c r="N37" s="72">
        <v>0</v>
      </c>
      <c r="O37" s="69">
        <v>0</v>
      </c>
      <c r="P37" s="68">
        <v>0.117851124869453</v>
      </c>
      <c r="Q37" s="91">
        <f t="shared" si="2"/>
        <v>2.4403322577015393E-4</v>
      </c>
    </row>
    <row r="38" spans="1:17" x14ac:dyDescent="0.2">
      <c r="A38" s="4" t="s">
        <v>85</v>
      </c>
      <c r="B38" s="7" t="s">
        <v>86</v>
      </c>
      <c r="C38" s="7" t="s">
        <v>50</v>
      </c>
      <c r="D38" s="8" t="s">
        <v>65</v>
      </c>
      <c r="E38" s="24">
        <v>2009</v>
      </c>
      <c r="F38" s="86">
        <v>1</v>
      </c>
      <c r="G38" s="60">
        <v>93</v>
      </c>
      <c r="H38" s="40">
        <v>95</v>
      </c>
      <c r="I38" s="83">
        <f t="shared" si="0"/>
        <v>0.22690717464993726</v>
      </c>
      <c r="J38" s="74">
        <v>34.695790802141801</v>
      </c>
      <c r="K38" s="63">
        <v>37.983905416712098</v>
      </c>
      <c r="L38" s="68">
        <v>50.035134441030202</v>
      </c>
      <c r="M38" s="83">
        <f t="shared" si="1"/>
        <v>0.25839673408829256</v>
      </c>
      <c r="N38" s="74">
        <v>35.569062685685402</v>
      </c>
      <c r="O38" s="63">
        <v>39.071371485611799</v>
      </c>
      <c r="P38" s="68">
        <v>51.266905964716599</v>
      </c>
      <c r="Q38" s="91">
        <f t="shared" si="2"/>
        <v>0.27865752489473389</v>
      </c>
    </row>
    <row r="39" spans="1:17" x14ac:dyDescent="0.2">
      <c r="A39" s="4" t="s">
        <v>87</v>
      </c>
      <c r="B39" s="7" t="s">
        <v>88</v>
      </c>
      <c r="C39" s="7" t="s">
        <v>6</v>
      </c>
      <c r="D39" s="8" t="s">
        <v>65</v>
      </c>
      <c r="E39" s="24">
        <v>2009</v>
      </c>
      <c r="F39" s="85">
        <v>1222</v>
      </c>
      <c r="G39" s="60">
        <v>1377</v>
      </c>
      <c r="H39" s="40">
        <v>1369</v>
      </c>
      <c r="I39" s="83">
        <f t="shared" si="0"/>
        <v>4.9271853405043915</v>
      </c>
      <c r="J39" s="73">
        <v>760.49904169665672</v>
      </c>
      <c r="K39" s="63">
        <v>793.21924487422007</v>
      </c>
      <c r="L39" s="68">
        <v>761.59817350137098</v>
      </c>
      <c r="M39" s="83">
        <f t="shared" si="1"/>
        <v>4.9256001884556833</v>
      </c>
      <c r="N39" s="73">
        <v>648.53872002003891</v>
      </c>
      <c r="O39" s="63">
        <v>698.95228882753281</v>
      </c>
      <c r="P39" s="68">
        <v>688.06837877851001</v>
      </c>
      <c r="Q39" s="91">
        <f t="shared" si="2"/>
        <v>4.5405907378421562</v>
      </c>
    </row>
    <row r="40" spans="1:17" x14ac:dyDescent="0.2">
      <c r="A40" s="4" t="s">
        <v>89</v>
      </c>
      <c r="B40" s="7" t="s">
        <v>90</v>
      </c>
      <c r="C40" s="7" t="s">
        <v>10</v>
      </c>
      <c r="D40" s="8" t="s">
        <v>65</v>
      </c>
      <c r="E40" s="24">
        <v>2013</v>
      </c>
      <c r="F40" s="86">
        <v>7</v>
      </c>
      <c r="G40" s="60">
        <v>4</v>
      </c>
      <c r="H40" s="40">
        <v>5</v>
      </c>
      <c r="I40" s="83">
        <f t="shared" si="0"/>
        <v>2.0126192612585175E-2</v>
      </c>
      <c r="J40" s="74">
        <v>0</v>
      </c>
      <c r="K40" s="63">
        <v>0</v>
      </c>
      <c r="L40" s="68">
        <v>0</v>
      </c>
      <c r="M40" s="83">
        <f t="shared" si="1"/>
        <v>0</v>
      </c>
      <c r="N40" s="74">
        <v>5.0515009313862205</v>
      </c>
      <c r="O40" s="63">
        <v>5.0083563432845901</v>
      </c>
      <c r="P40" s="68">
        <v>5.8773490157292398</v>
      </c>
      <c r="Q40" s="91">
        <f t="shared" si="2"/>
        <v>3.548605538058875E-2</v>
      </c>
    </row>
    <row r="41" spans="1:17" x14ac:dyDescent="0.2">
      <c r="A41" s="4" t="s">
        <v>91</v>
      </c>
      <c r="B41" s="7" t="s">
        <v>92</v>
      </c>
      <c r="C41" s="7" t="s">
        <v>84</v>
      </c>
      <c r="D41" s="8" t="s">
        <v>65</v>
      </c>
      <c r="E41" s="24">
        <v>2009</v>
      </c>
      <c r="F41" s="86">
        <v>14</v>
      </c>
      <c r="G41" s="60">
        <v>19</v>
      </c>
      <c r="H41" s="40">
        <v>39</v>
      </c>
      <c r="I41" s="83">
        <f t="shared" si="0"/>
        <v>8.7879406860776915E-2</v>
      </c>
      <c r="J41" s="74">
        <v>2.6459999999999999</v>
      </c>
      <c r="K41" s="63">
        <v>8.2894889999999997</v>
      </c>
      <c r="L41" s="68">
        <v>9.1090513237072095</v>
      </c>
      <c r="M41" s="83">
        <f t="shared" si="1"/>
        <v>4.1388903474546254E-2</v>
      </c>
      <c r="N41" s="74">
        <v>10.208</v>
      </c>
      <c r="O41" s="63">
        <v>17.7164</v>
      </c>
      <c r="P41" s="68">
        <v>20.249500311802301</v>
      </c>
      <c r="Q41" s="91">
        <f t="shared" si="2"/>
        <v>0.10566213224898391</v>
      </c>
    </row>
    <row r="42" spans="1:17" x14ac:dyDescent="0.2">
      <c r="A42" s="4" t="s">
        <v>93</v>
      </c>
      <c r="B42" s="7" t="s">
        <v>94</v>
      </c>
      <c r="C42" s="7" t="s">
        <v>10</v>
      </c>
      <c r="D42" s="8" t="s">
        <v>65</v>
      </c>
      <c r="E42" s="24">
        <v>2014</v>
      </c>
      <c r="F42" s="72">
        <v>0</v>
      </c>
      <c r="G42" s="60">
        <v>15</v>
      </c>
      <c r="H42" s="40">
        <v>15</v>
      </c>
      <c r="I42" s="83">
        <f t="shared" si="0"/>
        <v>3.6002192372775813E-2</v>
      </c>
      <c r="J42" s="72">
        <v>0</v>
      </c>
      <c r="K42" s="63">
        <v>0</v>
      </c>
      <c r="L42" s="68">
        <v>0</v>
      </c>
      <c r="M42" s="83">
        <f t="shared" si="1"/>
        <v>0</v>
      </c>
      <c r="N42" s="72">
        <v>0</v>
      </c>
      <c r="O42" s="63">
        <v>9.9322741204682377</v>
      </c>
      <c r="P42" s="68">
        <v>7.65294670962298</v>
      </c>
      <c r="Q42" s="91">
        <f t="shared" si="2"/>
        <v>3.7573651685089762E-2</v>
      </c>
    </row>
    <row r="43" spans="1:17" x14ac:dyDescent="0.2">
      <c r="A43" s="4" t="s">
        <v>95</v>
      </c>
      <c r="B43" s="7" t="s">
        <v>96</v>
      </c>
      <c r="C43" s="7" t="s">
        <v>10</v>
      </c>
      <c r="D43" s="8" t="s">
        <v>65</v>
      </c>
      <c r="E43" s="24">
        <v>2012</v>
      </c>
      <c r="F43" s="85">
        <v>53</v>
      </c>
      <c r="G43" s="60">
        <v>52</v>
      </c>
      <c r="H43" s="40">
        <v>55</v>
      </c>
      <c r="I43" s="83">
        <f t="shared" si="0"/>
        <v>0.19911090790906583</v>
      </c>
      <c r="J43" s="73">
        <v>14.9966642098086</v>
      </c>
      <c r="K43" s="63">
        <v>3.74165738677394</v>
      </c>
      <c r="L43" s="68">
        <v>0</v>
      </c>
      <c r="M43" s="83">
        <f t="shared" si="1"/>
        <v>4.2753599520022161E-2</v>
      </c>
      <c r="N43" s="73">
        <v>29.157905819223842</v>
      </c>
      <c r="O43" s="63">
        <v>29.967273250936991</v>
      </c>
      <c r="P43" s="68">
        <v>26.038771130493799</v>
      </c>
      <c r="Q43" s="91">
        <f t="shared" si="2"/>
        <v>0.19081573457563744</v>
      </c>
    </row>
    <row r="44" spans="1:17" x14ac:dyDescent="0.2">
      <c r="A44" s="4" t="s">
        <v>97</v>
      </c>
      <c r="B44" s="7" t="s">
        <v>98</v>
      </c>
      <c r="C44" s="7" t="s">
        <v>10</v>
      </c>
      <c r="D44" s="8" t="s">
        <v>65</v>
      </c>
      <c r="E44" s="24">
        <v>2014</v>
      </c>
      <c r="F44" s="72">
        <v>0</v>
      </c>
      <c r="G44" s="60">
        <v>5</v>
      </c>
      <c r="H44" s="40">
        <v>5</v>
      </c>
      <c r="I44" s="83">
        <f t="shared" si="0"/>
        <v>1.2000730790925271E-2</v>
      </c>
      <c r="J44" s="72">
        <v>0</v>
      </c>
      <c r="K44" s="63">
        <v>0</v>
      </c>
      <c r="L44" s="68">
        <v>0</v>
      </c>
      <c r="M44" s="83">
        <f t="shared" si="1"/>
        <v>0</v>
      </c>
      <c r="N44" s="72">
        <v>0</v>
      </c>
      <c r="O44" s="63">
        <v>3.1276617231146422</v>
      </c>
      <c r="P44" s="68">
        <v>2.0712848347089201</v>
      </c>
      <c r="Q44" s="91">
        <f t="shared" si="2"/>
        <v>1.1130723966391797E-2</v>
      </c>
    </row>
    <row r="45" spans="1:17" x14ac:dyDescent="0.2">
      <c r="A45" s="4" t="s">
        <v>99</v>
      </c>
      <c r="B45" s="7" t="s">
        <v>100</v>
      </c>
      <c r="C45" s="7" t="s">
        <v>10</v>
      </c>
      <c r="D45" s="8" t="s">
        <v>65</v>
      </c>
      <c r="E45" s="24">
        <v>2014</v>
      </c>
      <c r="F45" s="72">
        <v>0</v>
      </c>
      <c r="G45" s="60">
        <v>7</v>
      </c>
      <c r="H45" s="40">
        <v>11</v>
      </c>
      <c r="I45" s="83">
        <f t="shared" si="0"/>
        <v>2.1517781750755596E-2</v>
      </c>
      <c r="J45" s="72">
        <v>0</v>
      </c>
      <c r="K45" s="63">
        <v>0</v>
      </c>
      <c r="L45" s="68">
        <v>0</v>
      </c>
      <c r="M45" s="83">
        <f t="shared" si="1"/>
        <v>0</v>
      </c>
      <c r="N45" s="72">
        <v>0</v>
      </c>
      <c r="O45" s="63">
        <v>4.63577423893262</v>
      </c>
      <c r="P45" s="68">
        <v>3.3149227842893301</v>
      </c>
      <c r="Q45" s="91">
        <f t="shared" si="2"/>
        <v>1.7004896945824743E-2</v>
      </c>
    </row>
    <row r="46" spans="1:17" x14ac:dyDescent="0.2">
      <c r="A46" s="4" t="s">
        <v>101</v>
      </c>
      <c r="B46" s="7" t="s">
        <v>102</v>
      </c>
      <c r="C46" s="7" t="s">
        <v>6</v>
      </c>
      <c r="D46" s="8" t="s">
        <v>103</v>
      </c>
      <c r="E46" s="24">
        <v>2009</v>
      </c>
      <c r="F46" s="85">
        <v>530</v>
      </c>
      <c r="G46" s="60">
        <v>625</v>
      </c>
      <c r="H46" s="40">
        <v>579</v>
      </c>
      <c r="I46" s="83">
        <f t="shared" si="0"/>
        <v>2.1535060114743447</v>
      </c>
      <c r="J46" s="73">
        <v>373.11229568571969</v>
      </c>
      <c r="K46" s="63">
        <v>417.21005706561442</v>
      </c>
      <c r="L46" s="68">
        <v>371.00020653584801</v>
      </c>
      <c r="M46" s="83">
        <f t="shared" si="1"/>
        <v>2.4703016333927765</v>
      </c>
      <c r="N46" s="73">
        <v>295.48382184975242</v>
      </c>
      <c r="O46" s="63">
        <v>384.093566260915</v>
      </c>
      <c r="P46" s="68">
        <v>332.74553372821202</v>
      </c>
      <c r="Q46" s="91">
        <f t="shared" si="2"/>
        <v>2.2522121584019792</v>
      </c>
    </row>
    <row r="47" spans="1:17" x14ac:dyDescent="0.2">
      <c r="A47" s="4" t="s">
        <v>104</v>
      </c>
      <c r="B47" s="7" t="s">
        <v>105</v>
      </c>
      <c r="C47" s="7" t="s">
        <v>13</v>
      </c>
      <c r="D47" s="8" t="s">
        <v>103</v>
      </c>
      <c r="E47" s="24">
        <v>2009</v>
      </c>
      <c r="F47" s="85">
        <v>111</v>
      </c>
      <c r="G47" s="60">
        <v>120</v>
      </c>
      <c r="H47" s="40">
        <v>136</v>
      </c>
      <c r="I47" s="83">
        <f t="shared" si="0"/>
        <v>0.45509206404272873</v>
      </c>
      <c r="J47" s="73">
        <v>36.724495666679886</v>
      </c>
      <c r="K47" s="63">
        <v>57.242505346508096</v>
      </c>
      <c r="L47" s="68">
        <v>58.849327696499401</v>
      </c>
      <c r="M47" s="83">
        <f t="shared" si="1"/>
        <v>0.32081564963335568</v>
      </c>
      <c r="N47" s="73">
        <v>58.78404432565798</v>
      </c>
      <c r="O47" s="63">
        <v>58.435215191624458</v>
      </c>
      <c r="P47" s="68">
        <v>53.016126543817002</v>
      </c>
      <c r="Q47" s="91">
        <f t="shared" si="2"/>
        <v>0.38144089634562317</v>
      </c>
    </row>
    <row r="48" spans="1:17" x14ac:dyDescent="0.2">
      <c r="A48" s="4" t="s">
        <v>106</v>
      </c>
      <c r="B48" s="7" t="s">
        <v>107</v>
      </c>
      <c r="C48" s="7" t="s">
        <v>6</v>
      </c>
      <c r="D48" s="8" t="s">
        <v>103</v>
      </c>
      <c r="E48" s="24">
        <v>2009</v>
      </c>
      <c r="F48" s="85">
        <v>519</v>
      </c>
      <c r="G48" s="60">
        <v>559</v>
      </c>
      <c r="H48" s="40">
        <v>599</v>
      </c>
      <c r="I48" s="83">
        <f t="shared" si="0"/>
        <v>2.0818194470815574</v>
      </c>
      <c r="J48" s="73">
        <v>349.20528683803713</v>
      </c>
      <c r="K48" s="63">
        <v>362.67773567149101</v>
      </c>
      <c r="L48" s="68">
        <v>355.64164043360199</v>
      </c>
      <c r="M48" s="83">
        <f t="shared" si="1"/>
        <v>2.270075540593345</v>
      </c>
      <c r="N48" s="73">
        <v>299.47800966249508</v>
      </c>
      <c r="O48" s="63">
        <v>341.85916531409907</v>
      </c>
      <c r="P48" s="68">
        <v>361.99946100074902</v>
      </c>
      <c r="Q48" s="91">
        <f t="shared" si="2"/>
        <v>2.230173679762439</v>
      </c>
    </row>
    <row r="49" spans="1:17" x14ac:dyDescent="0.2">
      <c r="A49" s="4" t="s">
        <v>108</v>
      </c>
      <c r="B49" s="7" t="s">
        <v>109</v>
      </c>
      <c r="C49" s="7" t="s">
        <v>10</v>
      </c>
      <c r="D49" s="8" t="s">
        <v>103</v>
      </c>
      <c r="E49" s="24">
        <v>2013</v>
      </c>
      <c r="F49" s="86">
        <v>0</v>
      </c>
      <c r="G49" s="60">
        <v>4</v>
      </c>
      <c r="H49" s="40">
        <v>4</v>
      </c>
      <c r="I49" s="83">
        <f t="shared" si="0"/>
        <v>9.6005846327402167E-3</v>
      </c>
      <c r="J49" s="74">
        <v>0</v>
      </c>
      <c r="K49" s="63">
        <v>0</v>
      </c>
      <c r="L49" s="68">
        <v>0</v>
      </c>
      <c r="M49" s="83">
        <f t="shared" si="1"/>
        <v>0</v>
      </c>
      <c r="N49" s="74">
        <v>1.258177006646187</v>
      </c>
      <c r="O49" s="63">
        <v>1.81161229035807</v>
      </c>
      <c r="P49" s="68">
        <v>2.4380690240882599</v>
      </c>
      <c r="Q49" s="91">
        <f t="shared" si="2"/>
        <v>1.2089914261152832E-2</v>
      </c>
    </row>
    <row r="50" spans="1:17" x14ac:dyDescent="0.2">
      <c r="A50" s="4" t="s">
        <v>110</v>
      </c>
      <c r="B50" s="7" t="s">
        <v>111</v>
      </c>
      <c r="C50" s="7" t="s">
        <v>10</v>
      </c>
      <c r="D50" s="8" t="s">
        <v>103</v>
      </c>
      <c r="E50" s="24">
        <v>2014</v>
      </c>
      <c r="F50" s="72">
        <v>0</v>
      </c>
      <c r="G50" s="60">
        <v>0</v>
      </c>
      <c r="H50" s="40">
        <v>5</v>
      </c>
      <c r="I50" s="83">
        <f t="shared" si="0"/>
        <v>5.8959483043252679E-3</v>
      </c>
      <c r="J50" s="72">
        <v>0</v>
      </c>
      <c r="K50" s="63">
        <v>0</v>
      </c>
      <c r="L50" s="68">
        <v>0</v>
      </c>
      <c r="M50" s="83">
        <f t="shared" si="1"/>
        <v>0</v>
      </c>
      <c r="N50" s="72">
        <v>0</v>
      </c>
      <c r="O50" s="63">
        <v>0</v>
      </c>
      <c r="P50" s="68">
        <v>0.91367128180807</v>
      </c>
      <c r="Q50" s="91">
        <f t="shared" si="2"/>
        <v>1.8919306068581065E-3</v>
      </c>
    </row>
    <row r="51" spans="1:17" x14ac:dyDescent="0.2">
      <c r="A51" s="4" t="s">
        <v>112</v>
      </c>
      <c r="B51" s="7" t="s">
        <v>113</v>
      </c>
      <c r="C51" s="7" t="s">
        <v>10</v>
      </c>
      <c r="D51" s="8" t="s">
        <v>103</v>
      </c>
      <c r="E51" s="24">
        <v>2015</v>
      </c>
      <c r="F51" s="72">
        <v>0</v>
      </c>
      <c r="G51" s="69">
        <v>0</v>
      </c>
      <c r="H51" s="40">
        <v>7</v>
      </c>
      <c r="I51" s="83">
        <f t="shared" si="0"/>
        <v>8.2543276260553747E-3</v>
      </c>
      <c r="J51" s="72">
        <v>0</v>
      </c>
      <c r="K51" s="69">
        <v>0</v>
      </c>
      <c r="L51" s="68">
        <v>0</v>
      </c>
      <c r="M51" s="83">
        <f t="shared" si="1"/>
        <v>0</v>
      </c>
      <c r="N51" s="72">
        <v>0</v>
      </c>
      <c r="O51" s="69">
        <v>0</v>
      </c>
      <c r="P51" s="68">
        <v>1.9042533280378899</v>
      </c>
      <c r="Q51" s="91">
        <f t="shared" si="2"/>
        <v>3.9431196167147306E-3</v>
      </c>
    </row>
    <row r="52" spans="1:17" x14ac:dyDescent="0.2">
      <c r="A52" s="4" t="s">
        <v>114</v>
      </c>
      <c r="B52" s="7" t="s">
        <v>115</v>
      </c>
      <c r="C52" s="7" t="s">
        <v>10</v>
      </c>
      <c r="D52" s="8" t="s">
        <v>103</v>
      </c>
      <c r="E52" s="24">
        <v>2013</v>
      </c>
      <c r="F52" s="86">
        <v>12</v>
      </c>
      <c r="G52" s="60">
        <v>12</v>
      </c>
      <c r="H52" s="40">
        <v>19</v>
      </c>
      <c r="I52" s="83">
        <f t="shared" si="0"/>
        <v>5.3078512928241575E-2</v>
      </c>
      <c r="J52" s="74">
        <v>0</v>
      </c>
      <c r="K52" s="63">
        <v>0</v>
      </c>
      <c r="L52" s="68">
        <v>0</v>
      </c>
      <c r="M52" s="83">
        <f t="shared" si="1"/>
        <v>0</v>
      </c>
      <c r="N52" s="74">
        <v>7.9684982593614704</v>
      </c>
      <c r="O52" s="63">
        <v>11.034020031738461</v>
      </c>
      <c r="P52" s="68">
        <v>14.6146232021964</v>
      </c>
      <c r="Q52" s="91">
        <f t="shared" si="2"/>
        <v>7.3896722556459488E-2</v>
      </c>
    </row>
    <row r="53" spans="1:17" x14ac:dyDescent="0.2">
      <c r="A53" s="4" t="s">
        <v>116</v>
      </c>
      <c r="B53" s="7" t="s">
        <v>117</v>
      </c>
      <c r="C53" s="7" t="s">
        <v>10</v>
      </c>
      <c r="D53" s="8" t="s">
        <v>118</v>
      </c>
      <c r="E53" s="24">
        <v>2014</v>
      </c>
      <c r="F53" s="72">
        <v>0</v>
      </c>
      <c r="G53" s="60">
        <v>13</v>
      </c>
      <c r="H53" s="40">
        <v>20</v>
      </c>
      <c r="I53" s="83">
        <f t="shared" si="0"/>
        <v>3.9456227682461077E-2</v>
      </c>
      <c r="J53" s="72">
        <v>0</v>
      </c>
      <c r="K53" s="63">
        <v>0</v>
      </c>
      <c r="L53" s="68">
        <v>0</v>
      </c>
      <c r="M53" s="83">
        <f t="shared" si="1"/>
        <v>0</v>
      </c>
      <c r="N53" s="72">
        <v>0</v>
      </c>
      <c r="O53" s="63">
        <v>3.82285677240719</v>
      </c>
      <c r="P53" s="68">
        <v>9.8455903682635295</v>
      </c>
      <c r="Q53" s="91">
        <f t="shared" si="2"/>
        <v>2.8749639304841111E-2</v>
      </c>
    </row>
    <row r="54" spans="1:17" x14ac:dyDescent="0.2">
      <c r="A54" s="4" t="s">
        <v>119</v>
      </c>
      <c r="B54" s="7" t="s">
        <v>120</v>
      </c>
      <c r="C54" s="7" t="s">
        <v>41</v>
      </c>
      <c r="D54" s="8" t="s">
        <v>118</v>
      </c>
      <c r="E54" s="24">
        <v>2014</v>
      </c>
      <c r="F54" s="72">
        <v>0</v>
      </c>
      <c r="G54" s="60">
        <v>8</v>
      </c>
      <c r="H54" s="40">
        <v>9</v>
      </c>
      <c r="I54" s="83">
        <f t="shared" si="0"/>
        <v>2.0380358926345488E-2</v>
      </c>
      <c r="J54" s="72">
        <v>0</v>
      </c>
      <c r="K54" s="63">
        <v>0</v>
      </c>
      <c r="L54" s="68">
        <v>0</v>
      </c>
      <c r="M54" s="83">
        <f t="shared" si="1"/>
        <v>0</v>
      </c>
      <c r="N54" s="72">
        <v>0</v>
      </c>
      <c r="O54" s="63">
        <v>2.739154759596055</v>
      </c>
      <c r="P54" s="68">
        <v>5.9131480047713696</v>
      </c>
      <c r="Q54" s="91">
        <f t="shared" si="2"/>
        <v>1.8236178500845697E-2</v>
      </c>
    </row>
    <row r="55" spans="1:17" x14ac:dyDescent="0.2">
      <c r="A55" s="4" t="s">
        <v>121</v>
      </c>
      <c r="B55" s="7" t="s">
        <v>122</v>
      </c>
      <c r="C55" s="7" t="s">
        <v>6</v>
      </c>
      <c r="D55" s="8" t="s">
        <v>118</v>
      </c>
      <c r="E55" s="24">
        <v>2009</v>
      </c>
      <c r="F55" s="85">
        <v>407</v>
      </c>
      <c r="G55" s="60">
        <v>439</v>
      </c>
      <c r="H55" s="40">
        <v>447</v>
      </c>
      <c r="I55" s="83">
        <f t="shared" si="0"/>
        <v>1.6065251458479906</v>
      </c>
      <c r="J55" s="73">
        <v>302.11845570078742</v>
      </c>
      <c r="K55" s="63">
        <v>391.40054281209149</v>
      </c>
      <c r="L55" s="68">
        <v>376.938057420392</v>
      </c>
      <c r="M55" s="83">
        <f t="shared" si="1"/>
        <v>2.262513572883559</v>
      </c>
      <c r="N55" s="73">
        <v>239.57367496375369</v>
      </c>
      <c r="O55" s="63">
        <v>318.75330371669338</v>
      </c>
      <c r="P55" s="68">
        <v>298.81965196323898</v>
      </c>
      <c r="Q55" s="91">
        <f t="shared" si="2"/>
        <v>1.9022284491285477</v>
      </c>
    </row>
    <row r="56" spans="1:17" x14ac:dyDescent="0.2">
      <c r="A56" s="4" t="s">
        <v>123</v>
      </c>
      <c r="B56" s="7" t="s">
        <v>124</v>
      </c>
      <c r="C56" s="7" t="s">
        <v>10</v>
      </c>
      <c r="D56" s="8" t="s">
        <v>118</v>
      </c>
      <c r="E56" s="24">
        <v>2014</v>
      </c>
      <c r="F56" s="72">
        <v>0</v>
      </c>
      <c r="G56" s="60">
        <v>6</v>
      </c>
      <c r="H56" s="40">
        <v>3</v>
      </c>
      <c r="I56" s="83">
        <f t="shared" si="0"/>
        <v>1.0863307966515164E-2</v>
      </c>
      <c r="J56" s="72">
        <v>0</v>
      </c>
      <c r="K56" s="63">
        <v>0</v>
      </c>
      <c r="L56" s="68">
        <v>0</v>
      </c>
      <c r="M56" s="83">
        <f t="shared" si="1"/>
        <v>0</v>
      </c>
      <c r="N56" s="72">
        <v>0</v>
      </c>
      <c r="O56" s="63">
        <v>13.0464998544966</v>
      </c>
      <c r="P56" s="68">
        <v>12.266826562678901</v>
      </c>
      <c r="Q56" s="91">
        <f t="shared" si="2"/>
        <v>5.3939912342955698E-2</v>
      </c>
    </row>
    <row r="57" spans="1:17" x14ac:dyDescent="0.2">
      <c r="A57" s="4" t="s">
        <v>125</v>
      </c>
      <c r="B57" s="7" t="s">
        <v>126</v>
      </c>
      <c r="C57" s="7" t="s">
        <v>10</v>
      </c>
      <c r="D57" s="8" t="s">
        <v>118</v>
      </c>
      <c r="E57" s="24">
        <v>2011</v>
      </c>
      <c r="F57" s="85">
        <v>5</v>
      </c>
      <c r="G57" s="60">
        <v>5</v>
      </c>
      <c r="H57" s="40">
        <v>10</v>
      </c>
      <c r="I57" s="83">
        <f t="shared" si="0"/>
        <v>2.4572692180236187E-2</v>
      </c>
      <c r="J57" s="73">
        <v>0</v>
      </c>
      <c r="K57" s="63">
        <v>0</v>
      </c>
      <c r="L57" s="68">
        <v>0</v>
      </c>
      <c r="M57" s="83">
        <f t="shared" si="1"/>
        <v>0</v>
      </c>
      <c r="N57" s="73">
        <v>2.1336472014433041</v>
      </c>
      <c r="O57" s="63">
        <v>1.44431125764986</v>
      </c>
      <c r="P57" s="68">
        <v>4.7415717796865904</v>
      </c>
      <c r="Q57" s="91">
        <f t="shared" si="2"/>
        <v>1.8198411649832949E-2</v>
      </c>
    </row>
    <row r="58" spans="1:17" x14ac:dyDescent="0.2">
      <c r="A58" s="4" t="s">
        <v>127</v>
      </c>
      <c r="B58" s="7" t="s">
        <v>128</v>
      </c>
      <c r="C58" s="7" t="s">
        <v>41</v>
      </c>
      <c r="D58" s="8" t="s">
        <v>118</v>
      </c>
      <c r="E58" s="24">
        <v>2014</v>
      </c>
      <c r="F58" s="72">
        <v>0</v>
      </c>
      <c r="G58" s="60">
        <v>16</v>
      </c>
      <c r="H58" s="40">
        <v>19</v>
      </c>
      <c r="I58" s="83">
        <f t="shared" si="0"/>
        <v>4.193990751355603E-2</v>
      </c>
      <c r="J58" s="72">
        <v>0</v>
      </c>
      <c r="K58" s="63">
        <v>6.4807406984078604</v>
      </c>
      <c r="L58" s="68">
        <v>6.8556546004010404</v>
      </c>
      <c r="M58" s="83">
        <f t="shared" si="1"/>
        <v>2.7024739008695994E-2</v>
      </c>
      <c r="N58" s="72">
        <v>0</v>
      </c>
      <c r="O58" s="63">
        <v>13.620040888393909</v>
      </c>
      <c r="P58" s="68">
        <v>13.4023376102122</v>
      </c>
      <c r="Q58" s="91">
        <f t="shared" si="2"/>
        <v>5.7545820682267421E-2</v>
      </c>
    </row>
    <row r="59" spans="1:17" x14ac:dyDescent="0.2">
      <c r="A59" s="4" t="s">
        <v>129</v>
      </c>
      <c r="B59" s="7" t="s">
        <v>130</v>
      </c>
      <c r="C59" s="7" t="s">
        <v>13</v>
      </c>
      <c r="D59" s="8" t="s">
        <v>118</v>
      </c>
      <c r="E59" s="24">
        <v>2009</v>
      </c>
      <c r="F59" s="85">
        <v>34</v>
      </c>
      <c r="G59" s="60">
        <v>73</v>
      </c>
      <c r="H59" s="40">
        <v>94</v>
      </c>
      <c r="I59" s="83">
        <f t="shared" si="0"/>
        <v>0.2453705414035775</v>
      </c>
      <c r="J59" s="73">
        <v>2.6457513110645898</v>
      </c>
      <c r="K59" s="63">
        <v>11.982944499707399</v>
      </c>
      <c r="L59" s="68">
        <v>20.899854758056598</v>
      </c>
      <c r="M59" s="83">
        <f t="shared" si="1"/>
        <v>7.2211493818187117E-2</v>
      </c>
      <c r="N59" s="73">
        <v>31.36239060671867</v>
      </c>
      <c r="O59" s="63">
        <v>37.918176263501408</v>
      </c>
      <c r="P59" s="68">
        <v>41.8114131239534</v>
      </c>
      <c r="Q59" s="91">
        <f t="shared" si="2"/>
        <v>0.24626252262272275</v>
      </c>
    </row>
    <row r="60" spans="1:17" x14ac:dyDescent="0.2">
      <c r="A60" s="4" t="s">
        <v>131</v>
      </c>
      <c r="B60" s="7" t="s">
        <v>132</v>
      </c>
      <c r="C60" s="7" t="s">
        <v>6</v>
      </c>
      <c r="D60" s="8" t="s">
        <v>118</v>
      </c>
      <c r="E60" s="24">
        <v>2009</v>
      </c>
      <c r="F60" s="85">
        <v>535</v>
      </c>
      <c r="G60" s="60">
        <v>590</v>
      </c>
      <c r="H60" s="40">
        <v>645</v>
      </c>
      <c r="I60" s="83">
        <f t="shared" si="0"/>
        <v>2.1952750647702239</v>
      </c>
      <c r="J60" s="73">
        <v>297.53863209010098</v>
      </c>
      <c r="K60" s="63">
        <v>305.53596194948551</v>
      </c>
      <c r="L60" s="68">
        <v>352.86526210307397</v>
      </c>
      <c r="M60" s="83">
        <f t="shared" si="1"/>
        <v>2.0243903797172074</v>
      </c>
      <c r="N60" s="73">
        <v>274.71041543879767</v>
      </c>
      <c r="O60" s="63">
        <v>275.00983329049831</v>
      </c>
      <c r="P60" s="68">
        <v>374.41795103389001</v>
      </c>
      <c r="Q60" s="91">
        <f t="shared" si="2"/>
        <v>2.0490541739787371</v>
      </c>
    </row>
    <row r="61" spans="1:17" x14ac:dyDescent="0.2">
      <c r="A61" s="4" t="s">
        <v>133</v>
      </c>
      <c r="B61" s="7" t="s">
        <v>134</v>
      </c>
      <c r="C61" s="7" t="s">
        <v>10</v>
      </c>
      <c r="D61" s="8" t="s">
        <v>118</v>
      </c>
      <c r="E61" s="24">
        <v>2014</v>
      </c>
      <c r="F61" s="72">
        <v>0</v>
      </c>
      <c r="G61" s="60">
        <v>9</v>
      </c>
      <c r="H61" s="40">
        <v>17</v>
      </c>
      <c r="I61" s="83">
        <f t="shared" si="0"/>
        <v>3.1034832710585915E-2</v>
      </c>
      <c r="J61" s="72">
        <v>0</v>
      </c>
      <c r="K61" s="63">
        <v>0</v>
      </c>
      <c r="L61" s="68">
        <v>0</v>
      </c>
      <c r="M61" s="83">
        <f t="shared" si="1"/>
        <v>0</v>
      </c>
      <c r="N61" s="72">
        <v>0</v>
      </c>
      <c r="O61" s="63">
        <v>1.81819020743701</v>
      </c>
      <c r="P61" s="68">
        <v>5.5850205546950002</v>
      </c>
      <c r="Q61" s="91">
        <f t="shared" si="2"/>
        <v>1.5542125821194876E-2</v>
      </c>
    </row>
    <row r="62" spans="1:17" x14ac:dyDescent="0.2">
      <c r="A62" s="4" t="s">
        <v>135</v>
      </c>
      <c r="B62" s="5" t="s">
        <v>368</v>
      </c>
      <c r="C62" s="7" t="s">
        <v>10</v>
      </c>
      <c r="D62" s="8" t="s">
        <v>118</v>
      </c>
      <c r="E62" s="24">
        <v>2012</v>
      </c>
      <c r="F62" s="85">
        <v>11</v>
      </c>
      <c r="G62" s="60">
        <v>11</v>
      </c>
      <c r="H62" s="40">
        <v>9</v>
      </c>
      <c r="I62" s="83">
        <f t="shared" si="0"/>
        <v>3.8730457205273912E-2</v>
      </c>
      <c r="J62" s="73">
        <v>0</v>
      </c>
      <c r="K62" s="63">
        <v>0</v>
      </c>
      <c r="L62" s="68">
        <v>0</v>
      </c>
      <c r="M62" s="83">
        <f t="shared" si="1"/>
        <v>0</v>
      </c>
      <c r="N62" s="73">
        <v>4.7765881256556604</v>
      </c>
      <c r="O62" s="63">
        <v>4.22015459715736</v>
      </c>
      <c r="P62" s="68">
        <v>4.8468665871698899</v>
      </c>
      <c r="Q62" s="91">
        <f t="shared" si="2"/>
        <v>3.0955396392695081E-2</v>
      </c>
    </row>
    <row r="63" spans="1:17" x14ac:dyDescent="0.2">
      <c r="A63" s="4" t="s">
        <v>136</v>
      </c>
      <c r="B63" s="7" t="s">
        <v>137</v>
      </c>
      <c r="C63" s="7" t="s">
        <v>10</v>
      </c>
      <c r="D63" s="8" t="s">
        <v>138</v>
      </c>
      <c r="E63" s="24">
        <v>2013</v>
      </c>
      <c r="F63" s="86">
        <v>10</v>
      </c>
      <c r="G63" s="60">
        <v>16</v>
      </c>
      <c r="H63" s="40">
        <v>29</v>
      </c>
      <c r="I63" s="83">
        <f t="shared" si="0"/>
        <v>6.7083830292177848E-2</v>
      </c>
      <c r="J63" s="74">
        <v>0</v>
      </c>
      <c r="K63" s="63">
        <v>0</v>
      </c>
      <c r="L63" s="68">
        <v>36.345563690772501</v>
      </c>
      <c r="M63" s="83">
        <f t="shared" si="1"/>
        <v>7.1096317064471948E-2</v>
      </c>
      <c r="N63" s="74">
        <v>7.6771790192336704</v>
      </c>
      <c r="O63" s="63">
        <v>5.56491989478583</v>
      </c>
      <c r="P63" s="68">
        <v>9.27913547298723</v>
      </c>
      <c r="Q63" s="91">
        <f t="shared" si="2"/>
        <v>5.0172159583586048E-2</v>
      </c>
    </row>
    <row r="64" spans="1:17" x14ac:dyDescent="0.2">
      <c r="A64" s="4" t="s">
        <v>139</v>
      </c>
      <c r="B64" s="7" t="s">
        <v>140</v>
      </c>
      <c r="C64" s="7" t="s">
        <v>6</v>
      </c>
      <c r="D64" s="8" t="s">
        <v>138</v>
      </c>
      <c r="E64" s="24">
        <v>2009</v>
      </c>
      <c r="F64" s="85">
        <v>447</v>
      </c>
      <c r="G64" s="60">
        <v>406</v>
      </c>
      <c r="H64" s="40">
        <v>452</v>
      </c>
      <c r="I64" s="83">
        <f t="shared" si="0"/>
        <v>1.6255376344206414</v>
      </c>
      <c r="J64" s="73">
        <v>203.84570062235622</v>
      </c>
      <c r="K64" s="63">
        <v>198.8828868090113</v>
      </c>
      <c r="L64" s="68">
        <v>217.77435736053701</v>
      </c>
      <c r="M64" s="83">
        <f t="shared" si="1"/>
        <v>1.3180879952974225</v>
      </c>
      <c r="N64" s="73">
        <v>207.86614165498048</v>
      </c>
      <c r="O64" s="63">
        <v>202.67725592116039</v>
      </c>
      <c r="P64" s="68">
        <v>191.925159879322</v>
      </c>
      <c r="Q64" s="91">
        <f t="shared" si="2"/>
        <v>1.3493848093345397</v>
      </c>
    </row>
    <row r="65" spans="1:17" x14ac:dyDescent="0.2">
      <c r="A65" s="4" t="s">
        <v>141</v>
      </c>
      <c r="B65" s="7" t="s">
        <v>142</v>
      </c>
      <c r="C65" s="7" t="s">
        <v>6</v>
      </c>
      <c r="D65" s="8" t="s">
        <v>138</v>
      </c>
      <c r="E65" s="24">
        <v>2009</v>
      </c>
      <c r="F65" s="85">
        <v>55</v>
      </c>
      <c r="G65" s="60">
        <v>93</v>
      </c>
      <c r="H65" s="40">
        <v>78</v>
      </c>
      <c r="I65" s="83">
        <f t="shared" si="0"/>
        <v>0.27896189173307634</v>
      </c>
      <c r="J65" s="73">
        <v>22.4741622786017</v>
      </c>
      <c r="K65" s="63">
        <v>31.8641542927225</v>
      </c>
      <c r="L65" s="68">
        <v>37.205763921150101</v>
      </c>
      <c r="M65" s="83">
        <f t="shared" si="1"/>
        <v>0.19200841480612932</v>
      </c>
      <c r="N65" s="73">
        <v>50.238525456678602</v>
      </c>
      <c r="O65" s="63">
        <v>47.214731767638007</v>
      </c>
      <c r="P65" s="68">
        <v>47.151098927266197</v>
      </c>
      <c r="Q65" s="91">
        <f t="shared" si="2"/>
        <v>0.32384212341714502</v>
      </c>
    </row>
    <row r="66" spans="1:17" x14ac:dyDescent="0.2">
      <c r="A66" s="4" t="s">
        <v>143</v>
      </c>
      <c r="B66" s="7" t="s">
        <v>144</v>
      </c>
      <c r="C66" s="7" t="s">
        <v>84</v>
      </c>
      <c r="D66" s="8" t="s">
        <v>145</v>
      </c>
      <c r="E66" s="24">
        <v>2009</v>
      </c>
      <c r="F66" s="85">
        <v>36</v>
      </c>
      <c r="G66" s="60">
        <v>48</v>
      </c>
      <c r="H66" s="40">
        <v>62</v>
      </c>
      <c r="I66" s="83">
        <f t="shared" si="0"/>
        <v>0.17978296505689001</v>
      </c>
      <c r="J66" s="73">
        <v>3.60555127546399</v>
      </c>
      <c r="K66" s="63">
        <v>20.966629999999999</v>
      </c>
      <c r="L66" s="68">
        <v>44.470562507503097</v>
      </c>
      <c r="M66" s="83">
        <f t="shared" si="1"/>
        <v>0.1394241043044252</v>
      </c>
      <c r="N66" s="73">
        <v>21.5</v>
      </c>
      <c r="O66" s="63">
        <v>34.0505</v>
      </c>
      <c r="P66" s="68">
        <v>64.435114334936898</v>
      </c>
      <c r="Q66" s="91">
        <f t="shared" si="2"/>
        <v>0.26051714227602807</v>
      </c>
    </row>
    <row r="67" spans="1:17" x14ac:dyDescent="0.2">
      <c r="A67" s="4" t="s">
        <v>146</v>
      </c>
      <c r="B67" s="7" t="s">
        <v>147</v>
      </c>
      <c r="C67" s="7" t="s">
        <v>84</v>
      </c>
      <c r="D67" s="8" t="s">
        <v>145</v>
      </c>
      <c r="E67" s="24">
        <v>2009</v>
      </c>
      <c r="F67" s="85">
        <v>28</v>
      </c>
      <c r="G67" s="60">
        <v>103</v>
      </c>
      <c r="H67" s="40">
        <v>219</v>
      </c>
      <c r="I67" s="83">
        <f t="shared" ref="I67:I130" si="3">((100/$F$159*F67)*1/3+(100/$G$159*G67)*1/3+(100/$H$159*H67)*1/3)</f>
        <v>0.42138672822932643</v>
      </c>
      <c r="J67" s="73">
        <v>13.8797459190859</v>
      </c>
      <c r="K67" s="63">
        <v>106.97394029082901</v>
      </c>
      <c r="L67" s="68">
        <v>195.306110394901</v>
      </c>
      <c r="M67" s="83">
        <f t="shared" ref="M67:M130" si="4">((100/$J$159*J67)*1/3+(100/$K$159*K67)*1/3+(100/$L$159*L67)*1/3)</f>
        <v>0.63905975092031486</v>
      </c>
      <c r="N67" s="73">
        <v>19.582016083250199</v>
      </c>
      <c r="O67" s="63">
        <v>70.582228869023794</v>
      </c>
      <c r="P67" s="68">
        <v>151.259813739495</v>
      </c>
      <c r="Q67" s="91">
        <f t="shared" ref="Q67:Q130" si="5">((100/$N$159*N67)*1/3+(100/$O$159*O67)*1/3+(100/$P$159*P67)*1/3)</f>
        <v>0.51552411450874358</v>
      </c>
    </row>
    <row r="68" spans="1:17" x14ac:dyDescent="0.2">
      <c r="A68" s="4" t="s">
        <v>148</v>
      </c>
      <c r="B68" s="7" t="s">
        <v>149</v>
      </c>
      <c r="C68" s="7" t="s">
        <v>84</v>
      </c>
      <c r="D68" s="8" t="s">
        <v>145</v>
      </c>
      <c r="E68" s="24">
        <v>2009</v>
      </c>
      <c r="F68" s="85">
        <v>6</v>
      </c>
      <c r="G68" s="60">
        <v>9</v>
      </c>
      <c r="H68" s="40">
        <v>13</v>
      </c>
      <c r="I68" s="83">
        <f t="shared" si="3"/>
        <v>3.4329289769108477E-2</v>
      </c>
      <c r="J68" s="73">
        <v>0</v>
      </c>
      <c r="K68" s="63">
        <v>0</v>
      </c>
      <c r="L68" s="68">
        <v>2.6457513110645898</v>
      </c>
      <c r="M68" s="83">
        <f t="shared" si="4"/>
        <v>5.1754094580997384E-3</v>
      </c>
      <c r="N68" s="73">
        <v>3.0504630658844381</v>
      </c>
      <c r="O68" s="63">
        <v>9.4143252788042915</v>
      </c>
      <c r="P68" s="68">
        <v>9.7066129647474497</v>
      </c>
      <c r="Q68" s="91">
        <f t="shared" si="5"/>
        <v>4.8157104231077802E-2</v>
      </c>
    </row>
    <row r="69" spans="1:17" x14ac:dyDescent="0.2">
      <c r="A69" s="4" t="s">
        <v>150</v>
      </c>
      <c r="B69" s="7" t="s">
        <v>151</v>
      </c>
      <c r="C69" s="7" t="s">
        <v>152</v>
      </c>
      <c r="D69" s="8" t="s">
        <v>145</v>
      </c>
      <c r="E69" s="24">
        <v>2012</v>
      </c>
      <c r="F69" s="85">
        <v>420</v>
      </c>
      <c r="G69" s="60">
        <v>485</v>
      </c>
      <c r="H69" s="40">
        <v>450</v>
      </c>
      <c r="I69" s="83">
        <f t="shared" si="3"/>
        <v>1.6835843477282686</v>
      </c>
      <c r="J69" s="73">
        <v>301.26707635609898</v>
      </c>
      <c r="K69" s="63">
        <v>321.84794211089036</v>
      </c>
      <c r="L69" s="68">
        <v>382.46668005342002</v>
      </c>
      <c r="M69" s="83">
        <f t="shared" si="4"/>
        <v>2.1252364438818017</v>
      </c>
      <c r="N69" s="73">
        <v>0</v>
      </c>
      <c r="O69" s="63">
        <v>0</v>
      </c>
      <c r="P69" s="68">
        <v>0</v>
      </c>
      <c r="Q69" s="91">
        <f t="shared" si="5"/>
        <v>0</v>
      </c>
    </row>
    <row r="70" spans="1:17" x14ac:dyDescent="0.2">
      <c r="A70" s="4" t="s">
        <v>153</v>
      </c>
      <c r="B70" s="7" t="s">
        <v>154</v>
      </c>
      <c r="C70" s="7" t="s">
        <v>152</v>
      </c>
      <c r="D70" s="8" t="s">
        <v>145</v>
      </c>
      <c r="E70" s="24">
        <v>2013</v>
      </c>
      <c r="F70" s="86">
        <v>12</v>
      </c>
      <c r="G70" s="60">
        <v>31</v>
      </c>
      <c r="H70" s="40">
        <v>35</v>
      </c>
      <c r="I70" s="83">
        <f t="shared" si="3"/>
        <v>9.5143720951162442E-2</v>
      </c>
      <c r="J70" s="74">
        <v>0</v>
      </c>
      <c r="K70" s="63">
        <v>0</v>
      </c>
      <c r="L70" s="68">
        <v>0</v>
      </c>
      <c r="M70" s="83">
        <f t="shared" si="4"/>
        <v>0</v>
      </c>
      <c r="N70" s="74">
        <v>17.971084985010283</v>
      </c>
      <c r="O70" s="63">
        <v>34.2624</v>
      </c>
      <c r="P70" s="68">
        <v>35.121777910757402</v>
      </c>
      <c r="Q70" s="91">
        <f t="shared" si="5"/>
        <v>0.19164717664315423</v>
      </c>
    </row>
    <row r="71" spans="1:17" x14ac:dyDescent="0.2">
      <c r="A71" s="4" t="s">
        <v>155</v>
      </c>
      <c r="B71" s="7" t="s">
        <v>344</v>
      </c>
      <c r="C71" s="7" t="s">
        <v>10</v>
      </c>
      <c r="D71" s="8" t="s">
        <v>145</v>
      </c>
      <c r="E71" s="24">
        <v>2009</v>
      </c>
      <c r="F71" s="85">
        <v>23</v>
      </c>
      <c r="G71" s="60">
        <v>29</v>
      </c>
      <c r="H71" s="40">
        <v>36</v>
      </c>
      <c r="I71" s="83">
        <f t="shared" si="3"/>
        <v>0.10856822640435593</v>
      </c>
      <c r="J71" s="73">
        <v>12.7585337205469</v>
      </c>
      <c r="K71" s="63">
        <v>18.4236942320187</v>
      </c>
      <c r="L71" s="68">
        <v>25.245887572748099</v>
      </c>
      <c r="M71" s="83">
        <f t="shared" si="4"/>
        <v>0.11777296193657659</v>
      </c>
      <c r="N71" s="73">
        <v>20.7821536740116</v>
      </c>
      <c r="O71" s="63">
        <v>23.418680211805199</v>
      </c>
      <c r="P71" s="68">
        <v>25.402060966513801</v>
      </c>
      <c r="Q71" s="91">
        <f t="shared" si="5"/>
        <v>0.15467830057398813</v>
      </c>
    </row>
    <row r="72" spans="1:17" x14ac:dyDescent="0.2">
      <c r="A72" s="4" t="s">
        <v>156</v>
      </c>
      <c r="B72" s="7" t="s">
        <v>157</v>
      </c>
      <c r="C72" s="7" t="s">
        <v>10</v>
      </c>
      <c r="D72" s="8" t="s">
        <v>145</v>
      </c>
      <c r="E72" s="24">
        <v>2009</v>
      </c>
      <c r="F72" s="85">
        <v>112</v>
      </c>
      <c r="G72" s="60">
        <v>94</v>
      </c>
      <c r="H72" s="40">
        <v>68</v>
      </c>
      <c r="I72" s="83">
        <f t="shared" si="3"/>
        <v>0.34449750079058217</v>
      </c>
      <c r="J72" s="73">
        <v>80.605897326510302</v>
      </c>
      <c r="K72" s="63">
        <v>70.601908439204493</v>
      </c>
      <c r="L72" s="68">
        <v>27.285391227912601</v>
      </c>
      <c r="M72" s="83">
        <f t="shared" si="4"/>
        <v>0.389238014969153</v>
      </c>
      <c r="N72" s="73">
        <v>83.791148198998798</v>
      </c>
      <c r="O72" s="63">
        <v>83.466052114672934</v>
      </c>
      <c r="P72" s="68">
        <v>46.799872231010703</v>
      </c>
      <c r="Q72" s="91">
        <f t="shared" si="5"/>
        <v>0.48451174536199493</v>
      </c>
    </row>
    <row r="73" spans="1:17" x14ac:dyDescent="0.2">
      <c r="A73" s="4" t="s">
        <v>158</v>
      </c>
      <c r="B73" s="7" t="s">
        <v>159</v>
      </c>
      <c r="C73" s="7" t="s">
        <v>84</v>
      </c>
      <c r="D73" s="8" t="s">
        <v>145</v>
      </c>
      <c r="E73" s="24">
        <v>2009</v>
      </c>
      <c r="F73" s="85">
        <v>12</v>
      </c>
      <c r="G73" s="60">
        <v>18</v>
      </c>
      <c r="H73" s="40">
        <v>47</v>
      </c>
      <c r="I73" s="83">
        <f t="shared" si="3"/>
        <v>9.342156241638308E-2</v>
      </c>
      <c r="J73" s="73">
        <v>0</v>
      </c>
      <c r="K73" s="63">
        <v>5.8309518948452999</v>
      </c>
      <c r="L73" s="68">
        <v>19.8689182995202</v>
      </c>
      <c r="M73" s="83">
        <f t="shared" si="4"/>
        <v>5.1115229064313039E-2</v>
      </c>
      <c r="N73" s="73">
        <v>7.4908486064321096</v>
      </c>
      <c r="O73" s="63">
        <v>19.3312519641708</v>
      </c>
      <c r="P73" s="68">
        <v>47.558578985029101</v>
      </c>
      <c r="Q73" s="91">
        <f t="shared" si="5"/>
        <v>0.1590948641236429</v>
      </c>
    </row>
    <row r="74" spans="1:17" x14ac:dyDescent="0.2">
      <c r="A74" s="4" t="s">
        <v>160</v>
      </c>
      <c r="B74" s="7" t="s">
        <v>161</v>
      </c>
      <c r="C74" s="7" t="s">
        <v>13</v>
      </c>
      <c r="D74" s="8" t="s">
        <v>145</v>
      </c>
      <c r="E74" s="24">
        <v>2009</v>
      </c>
      <c r="F74" s="85">
        <v>334</v>
      </c>
      <c r="G74" s="60">
        <v>375</v>
      </c>
      <c r="H74" s="40">
        <v>383</v>
      </c>
      <c r="I74" s="83">
        <f t="shared" si="3"/>
        <v>1.3554460006833571</v>
      </c>
      <c r="J74" s="73">
        <v>152.92285486063909</v>
      </c>
      <c r="K74" s="63">
        <v>210.0554574827367</v>
      </c>
      <c r="L74" s="68">
        <v>226.26528465093699</v>
      </c>
      <c r="M74" s="83">
        <f t="shared" si="4"/>
        <v>1.2396833059413122</v>
      </c>
      <c r="N74" s="73">
        <v>201.26334320662551</v>
      </c>
      <c r="O74" s="63">
        <v>209.63212297851311</v>
      </c>
      <c r="P74" s="68">
        <v>201.00358248100201</v>
      </c>
      <c r="Q74" s="91">
        <f t="shared" si="5"/>
        <v>1.3672412258102853</v>
      </c>
    </row>
    <row r="75" spans="1:17" ht="12" customHeight="1" x14ac:dyDescent="0.2">
      <c r="A75" s="4" t="s">
        <v>162</v>
      </c>
      <c r="B75" s="7" t="s">
        <v>163</v>
      </c>
      <c r="C75" s="7" t="s">
        <v>6</v>
      </c>
      <c r="D75" s="8" t="s">
        <v>145</v>
      </c>
      <c r="E75" s="24">
        <v>2009</v>
      </c>
      <c r="F75" s="85">
        <v>3443</v>
      </c>
      <c r="G75" s="60">
        <v>3661</v>
      </c>
      <c r="H75" s="40">
        <v>3404</v>
      </c>
      <c r="I75" s="83">
        <f t="shared" si="3"/>
        <v>13.080985952594281</v>
      </c>
      <c r="J75" s="73">
        <v>2161.4340111717347</v>
      </c>
      <c r="K75" s="63">
        <v>2243.0855433429024</v>
      </c>
      <c r="L75" s="68">
        <v>2330.1186551676601</v>
      </c>
      <c r="M75" s="83">
        <f t="shared" si="4"/>
        <v>14.29920331438543</v>
      </c>
      <c r="N75" s="73">
        <v>1775.9513068912988</v>
      </c>
      <c r="O75" s="63">
        <v>1902.9803215503607</v>
      </c>
      <c r="P75" s="68">
        <v>2051.00584269295</v>
      </c>
      <c r="Q75" s="91">
        <f t="shared" si="5"/>
        <v>12.755196794038675</v>
      </c>
    </row>
    <row r="76" spans="1:17" x14ac:dyDescent="0.2">
      <c r="A76" s="4" t="s">
        <v>164</v>
      </c>
      <c r="B76" s="7" t="s">
        <v>165</v>
      </c>
      <c r="C76" s="7" t="s">
        <v>84</v>
      </c>
      <c r="D76" s="8" t="s">
        <v>145</v>
      </c>
      <c r="E76" s="24">
        <v>2015</v>
      </c>
      <c r="F76" s="72">
        <v>0</v>
      </c>
      <c r="G76" s="69">
        <v>0</v>
      </c>
      <c r="H76" s="40">
        <v>1</v>
      </c>
      <c r="I76" s="83">
        <f t="shared" si="3"/>
        <v>1.1791896608650536E-3</v>
      </c>
      <c r="J76" s="72">
        <v>0</v>
      </c>
      <c r="K76" s="69">
        <v>0</v>
      </c>
      <c r="L76" s="68">
        <v>0</v>
      </c>
      <c r="M76" s="83">
        <f t="shared" si="4"/>
        <v>0</v>
      </c>
      <c r="N76" s="72">
        <v>0</v>
      </c>
      <c r="O76" s="69">
        <v>0</v>
      </c>
      <c r="P76" s="68">
        <v>4.3893814086914098</v>
      </c>
      <c r="Q76" s="91">
        <f t="shared" si="5"/>
        <v>9.0890511693041166E-3</v>
      </c>
    </row>
    <row r="77" spans="1:17" x14ac:dyDescent="0.2">
      <c r="A77" s="4" t="s">
        <v>166</v>
      </c>
      <c r="B77" s="7" t="s">
        <v>167</v>
      </c>
      <c r="C77" s="7" t="s">
        <v>168</v>
      </c>
      <c r="D77" s="8" t="s">
        <v>145</v>
      </c>
      <c r="E77" s="24">
        <v>2009</v>
      </c>
      <c r="F77" s="85">
        <v>58</v>
      </c>
      <c r="G77" s="60">
        <v>109</v>
      </c>
      <c r="H77" s="40">
        <v>109</v>
      </c>
      <c r="I77" s="83">
        <f t="shared" si="3"/>
        <v>0.33905768302800443</v>
      </c>
      <c r="J77" s="73">
        <v>21.5947721150294</v>
      </c>
      <c r="K77" s="63">
        <v>97.217478424493905</v>
      </c>
      <c r="L77" s="68">
        <v>140.19057457762199</v>
      </c>
      <c r="M77" s="83">
        <f t="shared" si="4"/>
        <v>0.52870235826705692</v>
      </c>
      <c r="N77" s="73">
        <v>39.896829915716651</v>
      </c>
      <c r="O77" s="63">
        <v>123.18711472928075</v>
      </c>
      <c r="P77" s="68">
        <v>164.49721643302399</v>
      </c>
      <c r="Q77" s="91">
        <f t="shared" si="5"/>
        <v>0.70771425096544993</v>
      </c>
    </row>
    <row r="78" spans="1:17" x14ac:dyDescent="0.2">
      <c r="A78" s="4" t="s">
        <v>169</v>
      </c>
      <c r="B78" s="7" t="s">
        <v>170</v>
      </c>
      <c r="C78" s="7" t="s">
        <v>152</v>
      </c>
      <c r="D78" s="8" t="s">
        <v>145</v>
      </c>
      <c r="E78" s="24">
        <v>2012</v>
      </c>
      <c r="F78" s="86">
        <v>19</v>
      </c>
      <c r="G78" s="60">
        <v>19</v>
      </c>
      <c r="H78" s="40">
        <v>17</v>
      </c>
      <c r="I78" s="83">
        <f t="shared" si="3"/>
        <v>6.8613247406731373E-2</v>
      </c>
      <c r="J78" s="74">
        <v>0</v>
      </c>
      <c r="K78" s="63">
        <v>0</v>
      </c>
      <c r="L78" s="68">
        <v>0</v>
      </c>
      <c r="M78" s="83">
        <f t="shared" si="4"/>
        <v>0</v>
      </c>
      <c r="N78" s="74">
        <v>20.521936342853611</v>
      </c>
      <c r="O78" s="63">
        <v>17.049800000000001</v>
      </c>
      <c r="P78" s="68">
        <v>11.3911954611432</v>
      </c>
      <c r="Q78" s="91">
        <f t="shared" si="5"/>
        <v>0.11109755331626196</v>
      </c>
    </row>
    <row r="79" spans="1:17" x14ac:dyDescent="0.2">
      <c r="A79" s="4" t="s">
        <v>171</v>
      </c>
      <c r="B79" s="7" t="s">
        <v>172</v>
      </c>
      <c r="C79" s="7" t="s">
        <v>10</v>
      </c>
      <c r="D79" s="8" t="s">
        <v>145</v>
      </c>
      <c r="E79" s="24">
        <v>2013</v>
      </c>
      <c r="F79" s="86">
        <v>3</v>
      </c>
      <c r="G79" s="60">
        <v>6</v>
      </c>
      <c r="H79" s="40">
        <v>13</v>
      </c>
      <c r="I79" s="83">
        <f t="shared" si="3"/>
        <v>2.6660812426157088E-2</v>
      </c>
      <c r="J79" s="74">
        <v>0</v>
      </c>
      <c r="K79" s="63">
        <v>0</v>
      </c>
      <c r="L79" s="68">
        <v>3.3166247903553998</v>
      </c>
      <c r="M79" s="83">
        <f t="shared" si="4"/>
        <v>6.4877190978567959E-3</v>
      </c>
      <c r="N79" s="74">
        <v>0.87608435313094801</v>
      </c>
      <c r="O79" s="63">
        <v>2.4020231802023302</v>
      </c>
      <c r="P79" s="68">
        <v>6.8196761125917904</v>
      </c>
      <c r="Q79" s="91">
        <f t="shared" si="5"/>
        <v>2.1519471672391439E-2</v>
      </c>
    </row>
    <row r="80" spans="1:17" x14ac:dyDescent="0.2">
      <c r="A80" s="4" t="s">
        <v>173</v>
      </c>
      <c r="B80" s="7" t="s">
        <v>174</v>
      </c>
      <c r="C80" s="7" t="s">
        <v>10</v>
      </c>
      <c r="D80" s="8" t="s">
        <v>145</v>
      </c>
      <c r="E80" s="24">
        <v>2013</v>
      </c>
      <c r="F80" s="86">
        <v>6</v>
      </c>
      <c r="G80" s="60">
        <v>3</v>
      </c>
      <c r="H80" s="40">
        <v>3</v>
      </c>
      <c r="I80" s="83">
        <f t="shared" si="3"/>
        <v>1.5211654176537939E-2</v>
      </c>
      <c r="J80" s="74">
        <v>0</v>
      </c>
      <c r="K80" s="63">
        <v>0</v>
      </c>
      <c r="L80" s="68">
        <v>0</v>
      </c>
      <c r="M80" s="83">
        <f t="shared" si="4"/>
        <v>0</v>
      </c>
      <c r="N80" s="74">
        <v>1.8423509175002519</v>
      </c>
      <c r="O80" s="63">
        <v>1.487636679694766</v>
      </c>
      <c r="P80" s="68">
        <v>0.81796632760675003</v>
      </c>
      <c r="Q80" s="91">
        <f t="shared" si="5"/>
        <v>9.4558609567882493E-3</v>
      </c>
    </row>
    <row r="81" spans="1:17" x14ac:dyDescent="0.2">
      <c r="A81" s="4" t="s">
        <v>175</v>
      </c>
      <c r="B81" s="7" t="s">
        <v>176</v>
      </c>
      <c r="C81" s="7" t="s">
        <v>10</v>
      </c>
      <c r="D81" s="8" t="s">
        <v>145</v>
      </c>
      <c r="E81" s="24">
        <v>2009</v>
      </c>
      <c r="F81" s="85">
        <v>22</v>
      </c>
      <c r="G81" s="60">
        <v>22</v>
      </c>
      <c r="H81" s="40">
        <v>30</v>
      </c>
      <c r="I81" s="83">
        <f t="shared" si="3"/>
        <v>9.1611190340928461E-2</v>
      </c>
      <c r="J81" s="73">
        <v>5.2915026221291797</v>
      </c>
      <c r="K81" s="63">
        <v>6.0827625302982202</v>
      </c>
      <c r="L81" s="68">
        <v>2.8284271247461898</v>
      </c>
      <c r="M81" s="83">
        <f t="shared" si="4"/>
        <v>3.0622928335244944E-2</v>
      </c>
      <c r="N81" s="73">
        <v>38.59852275217208</v>
      </c>
      <c r="O81" s="63">
        <v>53.755445999089034</v>
      </c>
      <c r="P81" s="68">
        <v>78.107048178256704</v>
      </c>
      <c r="Q81" s="91">
        <f t="shared" si="5"/>
        <v>0.37376900996078866</v>
      </c>
    </row>
    <row r="82" spans="1:17" x14ac:dyDescent="0.2">
      <c r="A82" s="4" t="s">
        <v>177</v>
      </c>
      <c r="B82" s="7" t="s">
        <v>178</v>
      </c>
      <c r="C82" s="7" t="s">
        <v>10</v>
      </c>
      <c r="D82" s="8" t="s">
        <v>145</v>
      </c>
      <c r="E82" s="24">
        <v>2009</v>
      </c>
      <c r="F82" s="85">
        <v>101</v>
      </c>
      <c r="G82" s="60">
        <v>116</v>
      </c>
      <c r="H82" s="40">
        <v>180</v>
      </c>
      <c r="I82" s="83">
        <f t="shared" si="3"/>
        <v>0.48874055696153973</v>
      </c>
      <c r="J82" s="73">
        <v>53.193787500405399</v>
      </c>
      <c r="K82" s="63">
        <v>55.017962267430605</v>
      </c>
      <c r="L82" s="68">
        <v>92.312352524045494</v>
      </c>
      <c r="M82" s="83">
        <f t="shared" si="4"/>
        <v>0.41992005766436447</v>
      </c>
      <c r="N82" s="73">
        <v>51.116935152062347</v>
      </c>
      <c r="O82" s="63">
        <v>62.891892995916727</v>
      </c>
      <c r="P82" s="68">
        <v>70.151677426249904</v>
      </c>
      <c r="Q82" s="91">
        <f t="shared" si="5"/>
        <v>0.40791218159553055</v>
      </c>
    </row>
    <row r="83" spans="1:17" x14ac:dyDescent="0.2">
      <c r="A83" s="4" t="s">
        <v>179</v>
      </c>
      <c r="B83" s="7" t="s">
        <v>180</v>
      </c>
      <c r="C83" s="7" t="s">
        <v>10</v>
      </c>
      <c r="D83" s="8" t="s">
        <v>145</v>
      </c>
      <c r="E83" s="24">
        <v>2011</v>
      </c>
      <c r="F83" s="85">
        <v>19</v>
      </c>
      <c r="G83" s="60">
        <v>22</v>
      </c>
      <c r="H83" s="40">
        <v>18</v>
      </c>
      <c r="I83" s="83">
        <f t="shared" si="3"/>
        <v>7.3455306559556427E-2</v>
      </c>
      <c r="J83" s="73">
        <v>0</v>
      </c>
      <c r="K83" s="63">
        <v>0</v>
      </c>
      <c r="L83" s="68">
        <v>0</v>
      </c>
      <c r="M83" s="83">
        <f t="shared" si="4"/>
        <v>0</v>
      </c>
      <c r="N83" s="73">
        <v>7.5626438629893684</v>
      </c>
      <c r="O83" s="63">
        <v>15.935800395168402</v>
      </c>
      <c r="P83" s="68">
        <v>12.1122171063049</v>
      </c>
      <c r="Q83" s="91">
        <f t="shared" si="5"/>
        <v>7.844456170594255E-2</v>
      </c>
    </row>
    <row r="84" spans="1:17" x14ac:dyDescent="0.2">
      <c r="A84" s="4" t="s">
        <v>181</v>
      </c>
      <c r="B84" s="7" t="s">
        <v>182</v>
      </c>
      <c r="C84" s="7" t="s">
        <v>10</v>
      </c>
      <c r="D84" s="8" t="s">
        <v>145</v>
      </c>
      <c r="E84" s="24">
        <v>2014</v>
      </c>
      <c r="F84" s="72">
        <v>0</v>
      </c>
      <c r="G84" s="60">
        <v>8</v>
      </c>
      <c r="H84" s="40">
        <v>8</v>
      </c>
      <c r="I84" s="83">
        <f t="shared" si="3"/>
        <v>1.9201169265480433E-2</v>
      </c>
      <c r="J84" s="72">
        <v>0</v>
      </c>
      <c r="K84" s="63">
        <v>3.4641016151377499</v>
      </c>
      <c r="L84" s="68">
        <v>2.8284271247461898</v>
      </c>
      <c r="M84" s="83">
        <f t="shared" si="4"/>
        <v>1.2809868003808327E-2</v>
      </c>
      <c r="N84" s="72">
        <v>0</v>
      </c>
      <c r="O84" s="63">
        <v>6.6772937997097399</v>
      </c>
      <c r="P84" s="68">
        <v>8.5193373200006004</v>
      </c>
      <c r="Q84" s="91">
        <f t="shared" si="5"/>
        <v>3.2247436516965405E-2</v>
      </c>
    </row>
    <row r="85" spans="1:17" x14ac:dyDescent="0.2">
      <c r="A85" s="4" t="s">
        <v>183</v>
      </c>
      <c r="B85" s="7" t="s">
        <v>184</v>
      </c>
      <c r="C85" s="7" t="s">
        <v>10</v>
      </c>
      <c r="D85" s="8" t="s">
        <v>145</v>
      </c>
      <c r="E85" s="24">
        <v>2009</v>
      </c>
      <c r="F85" s="85">
        <v>1</v>
      </c>
      <c r="G85" s="60">
        <v>1</v>
      </c>
      <c r="H85" s="40">
        <v>2</v>
      </c>
      <c r="I85" s="83">
        <f t="shared" si="3"/>
        <v>4.9145384360472378E-3</v>
      </c>
      <c r="J85" s="73">
        <v>0</v>
      </c>
      <c r="K85" s="63">
        <v>0</v>
      </c>
      <c r="L85" s="68">
        <v>0</v>
      </c>
      <c r="M85" s="83">
        <f t="shared" si="4"/>
        <v>0</v>
      </c>
      <c r="N85" s="73">
        <v>3.4641014734904001</v>
      </c>
      <c r="O85" s="63">
        <v>3.3166247281161199</v>
      </c>
      <c r="P85" s="68">
        <v>1.92943623571685</v>
      </c>
      <c r="Q85" s="91">
        <f t="shared" si="5"/>
        <v>1.9726409496110663E-2</v>
      </c>
    </row>
    <row r="86" spans="1:17" x14ac:dyDescent="0.2">
      <c r="A86" s="4" t="s">
        <v>185</v>
      </c>
      <c r="B86" s="7" t="s">
        <v>186</v>
      </c>
      <c r="C86" s="7" t="s">
        <v>84</v>
      </c>
      <c r="D86" s="8" t="s">
        <v>145</v>
      </c>
      <c r="E86" s="24">
        <v>2009</v>
      </c>
      <c r="F86" s="85">
        <v>305</v>
      </c>
      <c r="G86" s="60">
        <v>375</v>
      </c>
      <c r="H86" s="40">
        <v>357</v>
      </c>
      <c r="I86" s="83">
        <f t="shared" si="3"/>
        <v>1.2860661936079487</v>
      </c>
      <c r="J86" s="74">
        <v>276.43999764430146</v>
      </c>
      <c r="K86" s="63">
        <v>327.58177449702794</v>
      </c>
      <c r="L86" s="68">
        <v>299.82793539266697</v>
      </c>
      <c r="M86" s="83">
        <f t="shared" si="4"/>
        <v>1.9178639953263747</v>
      </c>
      <c r="N86" s="74">
        <v>214.49280756101018</v>
      </c>
      <c r="O86" s="63">
        <v>208.92033053274457</v>
      </c>
      <c r="P86" s="68">
        <v>162.60836869162199</v>
      </c>
      <c r="Q86" s="91">
        <f t="shared" si="5"/>
        <v>1.3185497778147488</v>
      </c>
    </row>
    <row r="87" spans="1:17" x14ac:dyDescent="0.2">
      <c r="A87" s="4" t="s">
        <v>187</v>
      </c>
      <c r="B87" s="7" t="s">
        <v>188</v>
      </c>
      <c r="C87" s="7" t="s">
        <v>84</v>
      </c>
      <c r="D87" s="8" t="s">
        <v>145</v>
      </c>
      <c r="E87" s="24">
        <v>2009</v>
      </c>
      <c r="F87" s="85">
        <v>40</v>
      </c>
      <c r="G87" s="60">
        <v>71</v>
      </c>
      <c r="H87" s="40">
        <v>70</v>
      </c>
      <c r="I87" s="83">
        <f t="shared" si="3"/>
        <v>0.22263929225015899</v>
      </c>
      <c r="J87" s="73">
        <v>35.238047139182598</v>
      </c>
      <c r="K87" s="63">
        <v>52.776980519069603</v>
      </c>
      <c r="L87" s="68">
        <v>46.685202856321602</v>
      </c>
      <c r="M87" s="83">
        <f t="shared" si="4"/>
        <v>0.28418172780488105</v>
      </c>
      <c r="N87" s="73">
        <v>25.558387330593298</v>
      </c>
      <c r="O87" s="63">
        <v>36.8203684192735</v>
      </c>
      <c r="P87" s="68">
        <v>28.8361908278989</v>
      </c>
      <c r="Q87" s="91">
        <f t="shared" si="5"/>
        <v>0.20279201657526372</v>
      </c>
    </row>
    <row r="88" spans="1:17" x14ac:dyDescent="0.2">
      <c r="A88" s="4" t="s">
        <v>189</v>
      </c>
      <c r="B88" s="7" t="s">
        <v>190</v>
      </c>
      <c r="C88" s="7" t="s">
        <v>10</v>
      </c>
      <c r="D88" s="8" t="s">
        <v>145</v>
      </c>
      <c r="E88" s="24">
        <v>2009</v>
      </c>
      <c r="F88" s="85">
        <v>0</v>
      </c>
      <c r="G88" s="60">
        <v>0</v>
      </c>
      <c r="H88" s="40">
        <v>0</v>
      </c>
      <c r="I88" s="83">
        <f t="shared" si="3"/>
        <v>0</v>
      </c>
      <c r="J88" s="73">
        <v>0</v>
      </c>
      <c r="K88" s="63">
        <v>0</v>
      </c>
      <c r="L88" s="68">
        <v>0</v>
      </c>
      <c r="M88" s="83">
        <f t="shared" si="4"/>
        <v>0</v>
      </c>
      <c r="N88" s="73">
        <v>0</v>
      </c>
      <c r="O88" s="63">
        <v>0</v>
      </c>
      <c r="P88" s="68">
        <v>0</v>
      </c>
      <c r="Q88" s="91">
        <f t="shared" si="5"/>
        <v>0</v>
      </c>
    </row>
    <row r="89" spans="1:17" x14ac:dyDescent="0.2">
      <c r="A89" s="4" t="s">
        <v>191</v>
      </c>
      <c r="B89" s="7" t="s">
        <v>192</v>
      </c>
      <c r="C89" s="7" t="s">
        <v>41</v>
      </c>
      <c r="D89" s="8" t="s">
        <v>145</v>
      </c>
      <c r="E89" s="24">
        <v>2014</v>
      </c>
      <c r="F89" s="72">
        <v>0</v>
      </c>
      <c r="G89" s="60">
        <v>0</v>
      </c>
      <c r="H89" s="40">
        <v>2</v>
      </c>
      <c r="I89" s="83">
        <f t="shared" si="3"/>
        <v>2.3583793217301073E-3</v>
      </c>
      <c r="J89" s="72">
        <v>0</v>
      </c>
      <c r="K89" s="63">
        <v>0</v>
      </c>
      <c r="L89" s="68">
        <v>0</v>
      </c>
      <c r="M89" s="83">
        <f t="shared" si="4"/>
        <v>0</v>
      </c>
      <c r="N89" s="72">
        <v>0</v>
      </c>
      <c r="O89" s="63">
        <v>0</v>
      </c>
      <c r="P89" s="68">
        <v>4.8785828220359999</v>
      </c>
      <c r="Q89" s="91">
        <f t="shared" si="5"/>
        <v>1.0102035976042626E-2</v>
      </c>
    </row>
    <row r="90" spans="1:17" x14ac:dyDescent="0.2">
      <c r="A90" s="4" t="s">
        <v>193</v>
      </c>
      <c r="B90" s="7" t="s">
        <v>194</v>
      </c>
      <c r="C90" s="7" t="s">
        <v>10</v>
      </c>
      <c r="D90" s="8" t="s">
        <v>145</v>
      </c>
      <c r="E90" s="24">
        <v>2013</v>
      </c>
      <c r="F90" s="86">
        <v>4</v>
      </c>
      <c r="G90" s="60">
        <v>5</v>
      </c>
      <c r="H90" s="40">
        <v>3</v>
      </c>
      <c r="I90" s="83">
        <f t="shared" si="3"/>
        <v>1.4983161937183681E-2</v>
      </c>
      <c r="J90" s="74">
        <v>0</v>
      </c>
      <c r="K90" s="63">
        <v>0</v>
      </c>
      <c r="L90" s="68">
        <v>0</v>
      </c>
      <c r="M90" s="83">
        <f t="shared" si="4"/>
        <v>0</v>
      </c>
      <c r="N90" s="74">
        <v>1.3091607895124</v>
      </c>
      <c r="O90" s="63">
        <v>1.0663850216658</v>
      </c>
      <c r="P90" s="68">
        <v>1.1036569217160599</v>
      </c>
      <c r="Q90" s="91">
        <f t="shared" si="5"/>
        <v>7.8213296325620081E-3</v>
      </c>
    </row>
    <row r="91" spans="1:17" x14ac:dyDescent="0.2">
      <c r="A91" s="4" t="s">
        <v>195</v>
      </c>
      <c r="B91" s="7" t="s">
        <v>196</v>
      </c>
      <c r="C91" s="7" t="s">
        <v>50</v>
      </c>
      <c r="D91" s="8" t="s">
        <v>145</v>
      </c>
      <c r="E91" s="24">
        <v>2014</v>
      </c>
      <c r="F91" s="72">
        <v>0</v>
      </c>
      <c r="G91" s="60">
        <v>27</v>
      </c>
      <c r="H91" s="40">
        <v>1</v>
      </c>
      <c r="I91" s="83">
        <f t="shared" si="3"/>
        <v>3.4145015088505065E-2</v>
      </c>
      <c r="J91" s="72">
        <v>0</v>
      </c>
      <c r="K91" s="63">
        <v>15.548004973088901</v>
      </c>
      <c r="L91" s="68">
        <v>0</v>
      </c>
      <c r="M91" s="83">
        <f t="shared" si="4"/>
        <v>3.2662072431311008E-2</v>
      </c>
      <c r="N91" s="72">
        <v>0</v>
      </c>
      <c r="O91" s="63">
        <v>16.419510515853101</v>
      </c>
      <c r="P91" s="68">
        <v>0.33333333333333298</v>
      </c>
      <c r="Q91" s="91">
        <f t="shared" si="5"/>
        <v>3.6607771654386195E-2</v>
      </c>
    </row>
    <row r="92" spans="1:17" x14ac:dyDescent="0.2">
      <c r="A92" s="4" t="s">
        <v>197</v>
      </c>
      <c r="B92" s="7" t="s">
        <v>198</v>
      </c>
      <c r="C92" s="7" t="s">
        <v>13</v>
      </c>
      <c r="D92" s="8" t="s">
        <v>145</v>
      </c>
      <c r="E92" s="24">
        <v>2009</v>
      </c>
      <c r="F92" s="85">
        <v>633</v>
      </c>
      <c r="G92" s="60">
        <v>693</v>
      </c>
      <c r="H92" s="40">
        <v>671</v>
      </c>
      <c r="I92" s="83">
        <f t="shared" si="3"/>
        <v>2.4825423716423938</v>
      </c>
      <c r="J92" s="73">
        <v>349.62871820195068</v>
      </c>
      <c r="K92" s="63">
        <v>379.65465616774588</v>
      </c>
      <c r="L92" s="68">
        <v>354.99682053103999</v>
      </c>
      <c r="M92" s="83">
        <f t="shared" si="4"/>
        <v>2.3054632416221659</v>
      </c>
      <c r="N92" s="73">
        <v>274.95933035935963</v>
      </c>
      <c r="O92" s="63">
        <v>304.34222480838162</v>
      </c>
      <c r="P92" s="68">
        <v>244.976324228001</v>
      </c>
      <c r="Q92" s="91">
        <f t="shared" si="5"/>
        <v>1.8457940157255051</v>
      </c>
    </row>
    <row r="93" spans="1:17" x14ac:dyDescent="0.2">
      <c r="A93" s="4" t="s">
        <v>199</v>
      </c>
      <c r="B93" s="7" t="s">
        <v>200</v>
      </c>
      <c r="C93" s="7" t="s">
        <v>10</v>
      </c>
      <c r="D93" s="8" t="s">
        <v>145</v>
      </c>
      <c r="E93" s="24">
        <v>2009</v>
      </c>
      <c r="F93" s="85">
        <v>1</v>
      </c>
      <c r="G93" s="60">
        <v>2</v>
      </c>
      <c r="H93" s="40">
        <v>1</v>
      </c>
      <c r="I93" s="83">
        <f t="shared" si="3"/>
        <v>4.9563052725021843E-3</v>
      </c>
      <c r="J93" s="73">
        <v>0</v>
      </c>
      <c r="K93" s="63">
        <v>0</v>
      </c>
      <c r="L93" s="68">
        <v>0</v>
      </c>
      <c r="M93" s="83">
        <f t="shared" si="4"/>
        <v>0</v>
      </c>
      <c r="N93" s="73">
        <v>1.06546711471846</v>
      </c>
      <c r="O93" s="63">
        <v>3.3574832357816198</v>
      </c>
      <c r="P93" s="68">
        <v>0.140028009227678</v>
      </c>
      <c r="Q93" s="91">
        <f t="shared" si="5"/>
        <v>1.0241434207993658E-2</v>
      </c>
    </row>
    <row r="94" spans="1:17" x14ac:dyDescent="0.2">
      <c r="A94" s="4" t="s">
        <v>201</v>
      </c>
      <c r="B94" s="7" t="s">
        <v>202</v>
      </c>
      <c r="C94" s="7" t="s">
        <v>10</v>
      </c>
      <c r="D94" s="8" t="s">
        <v>145</v>
      </c>
      <c r="E94" s="24">
        <v>2009</v>
      </c>
      <c r="F94" s="85">
        <v>50</v>
      </c>
      <c r="G94" s="60">
        <v>69</v>
      </c>
      <c r="H94" s="40">
        <v>68</v>
      </c>
      <c r="I94" s="83">
        <f t="shared" si="3"/>
        <v>0.23119102610376013</v>
      </c>
      <c r="J94" s="73">
        <v>16.49242250247066</v>
      </c>
      <c r="K94" s="63">
        <v>24.363763902626779</v>
      </c>
      <c r="L94" s="68">
        <v>38.860547882581798</v>
      </c>
      <c r="M94" s="83">
        <f t="shared" si="4"/>
        <v>0.16557113843671872</v>
      </c>
      <c r="N94" s="73">
        <v>31.53417061400598</v>
      </c>
      <c r="O94" s="63">
        <v>25.742287214176752</v>
      </c>
      <c r="P94" s="68">
        <v>38.257322291677397</v>
      </c>
      <c r="Q94" s="91">
        <f t="shared" si="5"/>
        <v>0.21268876063879422</v>
      </c>
    </row>
    <row r="95" spans="1:17" x14ac:dyDescent="0.2">
      <c r="A95" s="4" t="s">
        <v>203</v>
      </c>
      <c r="B95" s="7" t="s">
        <v>204</v>
      </c>
      <c r="C95" s="7" t="s">
        <v>10</v>
      </c>
      <c r="D95" s="8" t="s">
        <v>145</v>
      </c>
      <c r="E95" s="24">
        <v>2012</v>
      </c>
      <c r="F95" s="85">
        <v>1</v>
      </c>
      <c r="G95" s="60">
        <v>1</v>
      </c>
      <c r="H95" s="40">
        <v>2</v>
      </c>
      <c r="I95" s="83">
        <f t="shared" si="3"/>
        <v>4.9145384360472378E-3</v>
      </c>
      <c r="J95" s="73">
        <v>0</v>
      </c>
      <c r="K95" s="63">
        <v>0</v>
      </c>
      <c r="L95" s="68">
        <v>0</v>
      </c>
      <c r="M95" s="83">
        <f t="shared" si="4"/>
        <v>0</v>
      </c>
      <c r="N95" s="73">
        <v>5.2128605220628801E-2</v>
      </c>
      <c r="O95" s="63">
        <v>0.123091495398319</v>
      </c>
      <c r="P95" s="68">
        <v>2.17880147242811</v>
      </c>
      <c r="Q95" s="91">
        <f t="shared" si="5"/>
        <v>4.9084351632847582E-3</v>
      </c>
    </row>
    <row r="96" spans="1:17" x14ac:dyDescent="0.2">
      <c r="A96" s="4" t="s">
        <v>205</v>
      </c>
      <c r="B96" s="7" t="s">
        <v>206</v>
      </c>
      <c r="C96" s="7" t="s">
        <v>84</v>
      </c>
      <c r="D96" s="8" t="s">
        <v>145</v>
      </c>
      <c r="E96" s="24">
        <v>2015</v>
      </c>
      <c r="F96" s="72">
        <v>0</v>
      </c>
      <c r="G96" s="69">
        <v>0</v>
      </c>
      <c r="H96" s="40">
        <v>1</v>
      </c>
      <c r="I96" s="83">
        <f t="shared" si="3"/>
        <v>1.1791896608650536E-3</v>
      </c>
      <c r="J96" s="72">
        <v>0</v>
      </c>
      <c r="K96" s="69">
        <v>0</v>
      </c>
      <c r="L96" s="68">
        <v>0</v>
      </c>
      <c r="M96" s="83">
        <f t="shared" si="4"/>
        <v>0</v>
      </c>
      <c r="N96" s="72">
        <v>0</v>
      </c>
      <c r="O96" s="69">
        <v>0</v>
      </c>
      <c r="P96" s="68">
        <v>0.875</v>
      </c>
      <c r="Q96" s="91">
        <f t="shared" si="5"/>
        <v>1.811854344075348E-3</v>
      </c>
    </row>
    <row r="97" spans="1:17" x14ac:dyDescent="0.2">
      <c r="A97" s="4" t="s">
        <v>207</v>
      </c>
      <c r="B97" s="7" t="s">
        <v>208</v>
      </c>
      <c r="C97" s="7" t="s">
        <v>10</v>
      </c>
      <c r="D97" s="8" t="s">
        <v>145</v>
      </c>
      <c r="E97" s="24">
        <v>2014</v>
      </c>
      <c r="F97" s="72">
        <v>0</v>
      </c>
      <c r="G97" s="60">
        <v>0</v>
      </c>
      <c r="H97" s="40">
        <v>1</v>
      </c>
      <c r="I97" s="83">
        <f t="shared" si="3"/>
        <v>1.1791896608650536E-3</v>
      </c>
      <c r="J97" s="72">
        <v>0</v>
      </c>
      <c r="K97" s="63">
        <v>0</v>
      </c>
      <c r="L97" s="68">
        <v>0</v>
      </c>
      <c r="M97" s="83">
        <f t="shared" si="4"/>
        <v>0</v>
      </c>
      <c r="N97" s="72">
        <v>0</v>
      </c>
      <c r="O97" s="63">
        <v>0</v>
      </c>
      <c r="P97" s="68">
        <v>1.06600358751085</v>
      </c>
      <c r="Q97" s="91">
        <f t="shared" si="5"/>
        <v>2.2073636923787875E-3</v>
      </c>
    </row>
    <row r="98" spans="1:17" x14ac:dyDescent="0.2">
      <c r="A98" s="4" t="s">
        <v>209</v>
      </c>
      <c r="B98" s="7" t="s">
        <v>210</v>
      </c>
      <c r="C98" s="7" t="s">
        <v>10</v>
      </c>
      <c r="D98" s="8" t="s">
        <v>145</v>
      </c>
      <c r="E98" s="24">
        <v>2013</v>
      </c>
      <c r="F98" s="86">
        <v>21</v>
      </c>
      <c r="G98" s="60">
        <v>22</v>
      </c>
      <c r="H98" s="40">
        <v>20</v>
      </c>
      <c r="I98" s="83">
        <f t="shared" si="3"/>
        <v>7.8484091115280805E-2</v>
      </c>
      <c r="J98" s="74">
        <v>0</v>
      </c>
      <c r="K98" s="63">
        <v>0</v>
      </c>
      <c r="L98" s="68">
        <v>0</v>
      </c>
      <c r="M98" s="83">
        <f t="shared" si="4"/>
        <v>0</v>
      </c>
      <c r="N98" s="74">
        <v>13.764764955547236</v>
      </c>
      <c r="O98" s="63">
        <v>12.646264981918609</v>
      </c>
      <c r="P98" s="68">
        <v>7.8622281303651498</v>
      </c>
      <c r="Q98" s="91">
        <f t="shared" si="5"/>
        <v>7.7623831985128081E-2</v>
      </c>
    </row>
    <row r="99" spans="1:17" x14ac:dyDescent="0.2">
      <c r="A99" s="4" t="s">
        <v>211</v>
      </c>
      <c r="B99" s="7" t="s">
        <v>212</v>
      </c>
      <c r="C99" s="7" t="s">
        <v>10</v>
      </c>
      <c r="D99" s="8" t="s">
        <v>145</v>
      </c>
      <c r="E99" s="24">
        <v>2012</v>
      </c>
      <c r="F99" s="85">
        <v>23</v>
      </c>
      <c r="G99" s="60">
        <v>29</v>
      </c>
      <c r="H99" s="40">
        <v>38</v>
      </c>
      <c r="I99" s="83">
        <f t="shared" si="3"/>
        <v>0.11092660572608604</v>
      </c>
      <c r="J99" s="73">
        <v>0</v>
      </c>
      <c r="K99" s="63">
        <v>3.3166247903553998</v>
      </c>
      <c r="L99" s="68">
        <v>14.071247279470301</v>
      </c>
      <c r="M99" s="83">
        <f t="shared" si="4"/>
        <v>3.4492375423375181E-2</v>
      </c>
      <c r="N99" s="73">
        <v>7.9898737245509981</v>
      </c>
      <c r="O99" s="63">
        <v>8.5108925640922557</v>
      </c>
      <c r="P99" s="68">
        <v>14.0086305016286</v>
      </c>
      <c r="Q99" s="91">
        <f t="shared" si="5"/>
        <v>6.7174881017167343E-2</v>
      </c>
    </row>
    <row r="100" spans="1:17" x14ac:dyDescent="0.2">
      <c r="A100" s="4" t="s">
        <v>213</v>
      </c>
      <c r="B100" s="7" t="s">
        <v>214</v>
      </c>
      <c r="C100" s="7" t="s">
        <v>6</v>
      </c>
      <c r="D100" s="8" t="s">
        <v>215</v>
      </c>
      <c r="E100" s="24">
        <v>2009</v>
      </c>
      <c r="F100" s="85">
        <v>541</v>
      </c>
      <c r="G100" s="60">
        <v>542</v>
      </c>
      <c r="H100" s="40">
        <v>547</v>
      </c>
      <c r="I100" s="83">
        <f t="shared" si="3"/>
        <v>2.0291197818360716</v>
      </c>
      <c r="J100" s="73">
        <v>372.08522401829759</v>
      </c>
      <c r="K100" s="63">
        <v>432.77575082643898</v>
      </c>
      <c r="L100" s="68">
        <v>447.88122180631302</v>
      </c>
      <c r="M100" s="83">
        <f t="shared" si="4"/>
        <v>2.6509996929770123</v>
      </c>
      <c r="N100" s="73">
        <v>301.44425514237838</v>
      </c>
      <c r="O100" s="63">
        <v>402.930119805885</v>
      </c>
      <c r="P100" s="68">
        <v>419.43206098862498</v>
      </c>
      <c r="Q100" s="91">
        <f t="shared" si="5"/>
        <v>2.4875020909953363</v>
      </c>
    </row>
    <row r="101" spans="1:17" x14ac:dyDescent="0.2">
      <c r="A101" s="4" t="s">
        <v>216</v>
      </c>
      <c r="B101" s="7" t="s">
        <v>217</v>
      </c>
      <c r="C101" s="7" t="s">
        <v>41</v>
      </c>
      <c r="D101" s="8" t="s">
        <v>215</v>
      </c>
      <c r="E101" s="24">
        <v>2015</v>
      </c>
      <c r="F101" s="72">
        <v>0</v>
      </c>
      <c r="G101" s="69">
        <v>0</v>
      </c>
      <c r="H101" s="40">
        <v>0</v>
      </c>
      <c r="I101" s="83">
        <f t="shared" si="3"/>
        <v>0</v>
      </c>
      <c r="J101" s="72">
        <v>0</v>
      </c>
      <c r="K101" s="69">
        <v>0</v>
      </c>
      <c r="L101" s="68">
        <v>0</v>
      </c>
      <c r="M101" s="83">
        <f t="shared" si="4"/>
        <v>0</v>
      </c>
      <c r="N101" s="72">
        <v>0</v>
      </c>
      <c r="O101" s="69">
        <v>0</v>
      </c>
      <c r="P101" s="68">
        <v>0</v>
      </c>
      <c r="Q101" s="91">
        <f t="shared" si="5"/>
        <v>0</v>
      </c>
    </row>
    <row r="102" spans="1:17" x14ac:dyDescent="0.2">
      <c r="A102" s="4" t="s">
        <v>218</v>
      </c>
      <c r="B102" s="7" t="s">
        <v>219</v>
      </c>
      <c r="C102" s="7" t="s">
        <v>41</v>
      </c>
      <c r="D102" s="8" t="s">
        <v>215</v>
      </c>
      <c r="E102" s="24">
        <v>2014</v>
      </c>
      <c r="F102" s="72">
        <v>0</v>
      </c>
      <c r="G102" s="60">
        <v>7</v>
      </c>
      <c r="H102" s="40">
        <v>9</v>
      </c>
      <c r="I102" s="83">
        <f t="shared" si="3"/>
        <v>1.9159402429025488E-2</v>
      </c>
      <c r="J102" s="72">
        <v>0</v>
      </c>
      <c r="K102" s="63">
        <v>0</v>
      </c>
      <c r="L102" s="68">
        <v>0</v>
      </c>
      <c r="M102" s="83">
        <f t="shared" si="4"/>
        <v>0</v>
      </c>
      <c r="N102" s="72">
        <v>0</v>
      </c>
      <c r="O102" s="63">
        <v>3.0159281605519008</v>
      </c>
      <c r="P102" s="68">
        <v>6.0438667093908602</v>
      </c>
      <c r="Q102" s="91">
        <f t="shared" si="5"/>
        <v>1.9112295995420043E-2</v>
      </c>
    </row>
    <row r="103" spans="1:17" x14ac:dyDescent="0.2">
      <c r="A103" s="4" t="s">
        <v>220</v>
      </c>
      <c r="B103" s="7" t="s">
        <v>221</v>
      </c>
      <c r="C103" s="7" t="s">
        <v>6</v>
      </c>
      <c r="D103" s="8" t="s">
        <v>215</v>
      </c>
      <c r="E103" s="24">
        <v>2009</v>
      </c>
      <c r="F103" s="85">
        <v>669</v>
      </c>
      <c r="G103" s="60">
        <v>721</v>
      </c>
      <c r="H103" s="40">
        <v>861</v>
      </c>
      <c r="I103" s="83">
        <f t="shared" si="3"/>
        <v>2.7888424833436107</v>
      </c>
      <c r="J103" s="73">
        <v>351.1107039838995</v>
      </c>
      <c r="K103" s="63">
        <v>406.16947644901148</v>
      </c>
      <c r="L103" s="68">
        <v>493.91986705430099</v>
      </c>
      <c r="M103" s="83">
        <f t="shared" si="4"/>
        <v>2.636362048379417</v>
      </c>
      <c r="N103" s="73">
        <v>365.71464456597494</v>
      </c>
      <c r="O103" s="63">
        <v>429.00438499392209</v>
      </c>
      <c r="P103" s="68">
        <v>450.45828290549298</v>
      </c>
      <c r="Q103" s="91">
        <f t="shared" si="5"/>
        <v>2.7660435246088206</v>
      </c>
    </row>
    <row r="104" spans="1:17" x14ac:dyDescent="0.2">
      <c r="A104" s="4" t="s">
        <v>222</v>
      </c>
      <c r="B104" s="7" t="s">
        <v>223</v>
      </c>
      <c r="C104" s="7" t="s">
        <v>13</v>
      </c>
      <c r="D104" s="8" t="s">
        <v>215</v>
      </c>
      <c r="E104" s="24">
        <v>2009</v>
      </c>
      <c r="F104" s="85">
        <v>150</v>
      </c>
      <c r="G104" s="60">
        <v>169</v>
      </c>
      <c r="H104" s="40">
        <v>165</v>
      </c>
      <c r="I104" s="83">
        <f t="shared" si="3"/>
        <v>0.60118833463938337</v>
      </c>
      <c r="J104" s="73">
        <v>64.510013944695984</v>
      </c>
      <c r="K104" s="63">
        <v>71.847292734604878</v>
      </c>
      <c r="L104" s="68">
        <v>58.372030155077603</v>
      </c>
      <c r="M104" s="83">
        <f t="shared" si="4"/>
        <v>0.41521243728712426</v>
      </c>
      <c r="N104" s="73">
        <v>50.312460937179097</v>
      </c>
      <c r="O104" s="63">
        <v>60.594233310460687</v>
      </c>
      <c r="P104" s="68">
        <v>65.597771534058396</v>
      </c>
      <c r="Q104" s="91">
        <f t="shared" si="5"/>
        <v>0.39148793104830182</v>
      </c>
    </row>
    <row r="105" spans="1:17" x14ac:dyDescent="0.2">
      <c r="A105" s="4" t="s">
        <v>224</v>
      </c>
      <c r="B105" s="7" t="s">
        <v>225</v>
      </c>
      <c r="C105" s="7" t="s">
        <v>41</v>
      </c>
      <c r="D105" s="8" t="s">
        <v>215</v>
      </c>
      <c r="E105" s="24">
        <v>2015</v>
      </c>
      <c r="F105" s="72">
        <v>0</v>
      </c>
      <c r="G105" s="69">
        <v>0</v>
      </c>
      <c r="H105" s="40">
        <v>0</v>
      </c>
      <c r="I105" s="83">
        <f t="shared" si="3"/>
        <v>0</v>
      </c>
      <c r="J105" s="72">
        <v>0</v>
      </c>
      <c r="K105" s="69">
        <v>0</v>
      </c>
      <c r="L105" s="68">
        <v>0</v>
      </c>
      <c r="M105" s="83">
        <f t="shared" si="4"/>
        <v>0</v>
      </c>
      <c r="N105" s="72">
        <v>0</v>
      </c>
      <c r="O105" s="69">
        <v>0</v>
      </c>
      <c r="P105" s="68">
        <v>0</v>
      </c>
      <c r="Q105" s="91">
        <f t="shared" si="5"/>
        <v>0</v>
      </c>
    </row>
    <row r="106" spans="1:17" x14ac:dyDescent="0.2">
      <c r="A106" s="4" t="s">
        <v>226</v>
      </c>
      <c r="B106" s="7" t="s">
        <v>227</v>
      </c>
      <c r="C106" s="7" t="s">
        <v>13</v>
      </c>
      <c r="D106" s="8" t="s">
        <v>215</v>
      </c>
      <c r="E106" s="24">
        <v>2009</v>
      </c>
      <c r="F106" s="85">
        <v>210</v>
      </c>
      <c r="G106" s="60">
        <v>256</v>
      </c>
      <c r="H106" s="40">
        <v>284</v>
      </c>
      <c r="I106" s="83">
        <f t="shared" si="3"/>
        <v>0.92784727656899246</v>
      </c>
      <c r="J106" s="73">
        <v>114.5125995456944</v>
      </c>
      <c r="K106" s="63">
        <v>140.6594286766734</v>
      </c>
      <c r="L106" s="68">
        <v>167.378020504419</v>
      </c>
      <c r="M106" s="83">
        <f t="shared" si="4"/>
        <v>0.88933991321198547</v>
      </c>
      <c r="N106" s="73">
        <v>76.054176047744804</v>
      </c>
      <c r="O106" s="63">
        <v>99.290586595924495</v>
      </c>
      <c r="P106" s="68">
        <v>136.36468313320799</v>
      </c>
      <c r="Q106" s="91">
        <f t="shared" si="5"/>
        <v>0.68565777269497707</v>
      </c>
    </row>
    <row r="107" spans="1:17" x14ac:dyDescent="0.2">
      <c r="A107" s="4" t="s">
        <v>228</v>
      </c>
      <c r="B107" s="7" t="s">
        <v>229</v>
      </c>
      <c r="C107" s="7" t="s">
        <v>10</v>
      </c>
      <c r="D107" s="8" t="s">
        <v>215</v>
      </c>
      <c r="E107" s="24">
        <v>2013</v>
      </c>
      <c r="F107" s="86">
        <v>8</v>
      </c>
      <c r="G107" s="60">
        <v>6</v>
      </c>
      <c r="H107" s="40">
        <v>13</v>
      </c>
      <c r="I107" s="83">
        <f t="shared" si="3"/>
        <v>3.3336825511142733E-2</v>
      </c>
      <c r="J107" s="74">
        <v>0</v>
      </c>
      <c r="K107" s="63">
        <v>0</v>
      </c>
      <c r="L107" s="68">
        <v>0</v>
      </c>
      <c r="M107" s="83">
        <f t="shared" si="4"/>
        <v>0</v>
      </c>
      <c r="N107" s="73">
        <v>2.9077887320402049</v>
      </c>
      <c r="O107" s="63">
        <v>2.1082564469635119</v>
      </c>
      <c r="P107" s="68">
        <v>4.0270078686097799</v>
      </c>
      <c r="Q107" s="91">
        <f t="shared" si="5"/>
        <v>2.0065335321985706E-2</v>
      </c>
    </row>
    <row r="108" spans="1:17" x14ac:dyDescent="0.2">
      <c r="A108" s="4" t="s">
        <v>230</v>
      </c>
      <c r="B108" s="7" t="s">
        <v>231</v>
      </c>
      <c r="C108" s="7" t="s">
        <v>6</v>
      </c>
      <c r="D108" s="8" t="s">
        <v>215</v>
      </c>
      <c r="E108" s="24">
        <v>2009</v>
      </c>
      <c r="F108" s="85">
        <v>880</v>
      </c>
      <c r="G108" s="60">
        <v>1041</v>
      </c>
      <c r="H108" s="40">
        <v>1336</v>
      </c>
      <c r="I108" s="83">
        <f t="shared" si="3"/>
        <v>4.0213914035833058</v>
      </c>
      <c r="J108" s="73">
        <v>651.83566055626102</v>
      </c>
      <c r="K108" s="63">
        <v>799.79486126991446</v>
      </c>
      <c r="L108" s="68">
        <v>1055.3125609128299</v>
      </c>
      <c r="M108" s="83">
        <f t="shared" si="4"/>
        <v>5.2611226553158295</v>
      </c>
      <c r="N108" s="73">
        <v>669.30133324883707</v>
      </c>
      <c r="O108" s="63">
        <v>772.79187336553741</v>
      </c>
      <c r="P108" s="68">
        <v>850.68475587637704</v>
      </c>
      <c r="Q108" s="91">
        <f t="shared" si="5"/>
        <v>5.0896449367492336</v>
      </c>
    </row>
    <row r="109" spans="1:17" x14ac:dyDescent="0.2">
      <c r="A109" s="4" t="s">
        <v>232</v>
      </c>
      <c r="B109" s="7" t="s">
        <v>233</v>
      </c>
      <c r="C109" s="7" t="s">
        <v>10</v>
      </c>
      <c r="D109" s="8" t="s">
        <v>215</v>
      </c>
      <c r="E109" s="24">
        <v>2014</v>
      </c>
      <c r="F109" s="72">
        <v>0</v>
      </c>
      <c r="G109" s="40"/>
      <c r="H109" s="40">
        <v>17</v>
      </c>
      <c r="I109" s="83">
        <f t="shared" si="3"/>
        <v>2.0046224234705912E-2</v>
      </c>
      <c r="J109" s="72">
        <v>0</v>
      </c>
      <c r="K109" s="63">
        <v>0</v>
      </c>
      <c r="L109" s="68">
        <v>0</v>
      </c>
      <c r="M109" s="83">
        <f t="shared" si="4"/>
        <v>0</v>
      </c>
      <c r="N109" s="72">
        <v>0</v>
      </c>
      <c r="O109" s="63">
        <v>6.9509438853660201</v>
      </c>
      <c r="P109" s="68">
        <v>5.3597113940411703</v>
      </c>
      <c r="Q109" s="91">
        <f t="shared" si="5"/>
        <v>2.6303435828488299E-2</v>
      </c>
    </row>
    <row r="110" spans="1:17" x14ac:dyDescent="0.2">
      <c r="A110" s="4" t="s">
        <v>234</v>
      </c>
      <c r="B110" s="7" t="s">
        <v>235</v>
      </c>
      <c r="C110" s="7" t="s">
        <v>10</v>
      </c>
      <c r="D110" s="8" t="s">
        <v>236</v>
      </c>
      <c r="E110" s="24">
        <v>2015</v>
      </c>
      <c r="F110" s="72">
        <v>0</v>
      </c>
      <c r="G110" s="69">
        <v>0</v>
      </c>
      <c r="H110" s="40">
        <v>9</v>
      </c>
      <c r="I110" s="83">
        <f t="shared" si="3"/>
        <v>1.0612706947785482E-2</v>
      </c>
      <c r="J110" s="72">
        <v>0</v>
      </c>
      <c r="K110" s="69">
        <v>0</v>
      </c>
      <c r="L110" s="68">
        <v>0</v>
      </c>
      <c r="M110" s="83">
        <f t="shared" si="4"/>
        <v>0</v>
      </c>
      <c r="N110" s="72">
        <v>0</v>
      </c>
      <c r="O110" s="69">
        <v>0</v>
      </c>
      <c r="P110" s="68">
        <v>11.290869677859799</v>
      </c>
      <c r="Q110" s="91">
        <f t="shared" si="5"/>
        <v>2.3379898599107319E-2</v>
      </c>
    </row>
    <row r="111" spans="1:17" x14ac:dyDescent="0.2">
      <c r="A111" s="4" t="s">
        <v>237</v>
      </c>
      <c r="B111" s="7" t="s">
        <v>238</v>
      </c>
      <c r="C111" s="7" t="s">
        <v>13</v>
      </c>
      <c r="D111" s="8" t="s">
        <v>236</v>
      </c>
      <c r="E111" s="24">
        <v>2009</v>
      </c>
      <c r="F111" s="85">
        <v>329</v>
      </c>
      <c r="G111" s="60">
        <v>397</v>
      </c>
      <c r="H111" s="40">
        <v>373</v>
      </c>
      <c r="I111" s="83">
        <f t="shared" si="3"/>
        <v>1.3638391339307607</v>
      </c>
      <c r="J111" s="73">
        <v>159.2177511581917</v>
      </c>
      <c r="K111" s="63">
        <v>168.83433246675418</v>
      </c>
      <c r="L111" s="68">
        <v>135.023731578568</v>
      </c>
      <c r="M111" s="83">
        <f t="shared" si="4"/>
        <v>0.98925619228047901</v>
      </c>
      <c r="N111" s="73">
        <v>128.2632562417048</v>
      </c>
      <c r="O111" s="63">
        <v>114.0460769854279</v>
      </c>
      <c r="P111" s="68">
        <v>105.362075958292</v>
      </c>
      <c r="Q111" s="91">
        <f t="shared" si="5"/>
        <v>0.78148503276390546</v>
      </c>
    </row>
    <row r="112" spans="1:17" x14ac:dyDescent="0.2">
      <c r="A112" s="4" t="s">
        <v>239</v>
      </c>
      <c r="B112" s="7" t="s">
        <v>240</v>
      </c>
      <c r="C112" s="7" t="s">
        <v>84</v>
      </c>
      <c r="D112" s="8" t="s">
        <v>236</v>
      </c>
      <c r="E112" s="24">
        <v>2009</v>
      </c>
      <c r="F112" s="86">
        <v>98</v>
      </c>
      <c r="G112" s="60">
        <v>129</v>
      </c>
      <c r="H112" s="40">
        <v>160</v>
      </c>
      <c r="I112" s="83">
        <f t="shared" si="3"/>
        <v>0.4770235903584073</v>
      </c>
      <c r="J112" s="74">
        <v>55.528489624414703</v>
      </c>
      <c r="K112" s="63">
        <v>74.845058457493494</v>
      </c>
      <c r="L112" s="68">
        <v>107.198873778158</v>
      </c>
      <c r="M112" s="83">
        <f t="shared" si="4"/>
        <v>0.49612341239766244</v>
      </c>
      <c r="N112" s="73">
        <v>41.5962809596871</v>
      </c>
      <c r="O112" s="63">
        <v>61.149121690379872</v>
      </c>
      <c r="P112" s="68">
        <v>87.647106726961894</v>
      </c>
      <c r="Q112" s="91">
        <f t="shared" si="5"/>
        <v>0.41703211786212308</v>
      </c>
    </row>
    <row r="113" spans="1:17" x14ac:dyDescent="0.2">
      <c r="A113" s="4" t="s">
        <v>241</v>
      </c>
      <c r="B113" s="7" t="s">
        <v>242</v>
      </c>
      <c r="C113" s="7" t="s">
        <v>6</v>
      </c>
      <c r="D113" s="8" t="s">
        <v>236</v>
      </c>
      <c r="E113" s="24">
        <v>2009</v>
      </c>
      <c r="F113" s="85">
        <v>1019</v>
      </c>
      <c r="G113" s="60">
        <v>1172</v>
      </c>
      <c r="H113" s="40">
        <v>1069</v>
      </c>
      <c r="I113" s="83">
        <f t="shared" si="3"/>
        <v>4.0520862290438577</v>
      </c>
      <c r="J113" s="73">
        <v>701.04615576433469</v>
      </c>
      <c r="K113" s="63">
        <v>760.2974179242359</v>
      </c>
      <c r="L113" s="68">
        <v>592.55112793397996</v>
      </c>
      <c r="M113" s="83">
        <f t="shared" si="4"/>
        <v>4.387432358502628</v>
      </c>
      <c r="N113" s="73">
        <v>729.88496613820041</v>
      </c>
      <c r="O113" s="63">
        <v>762.80796671697351</v>
      </c>
      <c r="P113" s="68">
        <v>611.16134085204897</v>
      </c>
      <c r="Q113" s="91">
        <f t="shared" si="5"/>
        <v>4.7200639573305425</v>
      </c>
    </row>
    <row r="114" spans="1:17" x14ac:dyDescent="0.2">
      <c r="A114" s="4" t="s">
        <v>243</v>
      </c>
      <c r="B114" s="7" t="s">
        <v>244</v>
      </c>
      <c r="C114" s="7" t="s">
        <v>10</v>
      </c>
      <c r="D114" s="8" t="s">
        <v>236</v>
      </c>
      <c r="E114" s="24">
        <v>2012</v>
      </c>
      <c r="F114" s="85">
        <v>9</v>
      </c>
      <c r="G114" s="60">
        <v>8</v>
      </c>
      <c r="H114" s="40">
        <v>9</v>
      </c>
      <c r="I114" s="83">
        <f t="shared" si="3"/>
        <v>3.239718247931965E-2</v>
      </c>
      <c r="J114" s="73">
        <v>0</v>
      </c>
      <c r="K114" s="63">
        <v>0</v>
      </c>
      <c r="L114" s="68">
        <v>0</v>
      </c>
      <c r="M114" s="83">
        <f t="shared" si="4"/>
        <v>0</v>
      </c>
      <c r="N114" s="73">
        <v>3.7525856880154249</v>
      </c>
      <c r="O114" s="63">
        <v>3.5758800595319098</v>
      </c>
      <c r="P114" s="68">
        <v>6.0040606535759498</v>
      </c>
      <c r="Q114" s="91">
        <f t="shared" si="5"/>
        <v>2.9436685966436824E-2</v>
      </c>
    </row>
    <row r="115" spans="1:17" x14ac:dyDescent="0.2">
      <c r="A115" s="4" t="s">
        <v>245</v>
      </c>
      <c r="B115" s="7" t="s">
        <v>246</v>
      </c>
      <c r="C115" s="7" t="s">
        <v>10</v>
      </c>
      <c r="D115" s="8" t="s">
        <v>236</v>
      </c>
      <c r="E115" s="24">
        <v>2014</v>
      </c>
      <c r="F115" s="72">
        <v>0</v>
      </c>
      <c r="G115" s="60">
        <v>1</v>
      </c>
      <c r="H115" s="40">
        <v>1</v>
      </c>
      <c r="I115" s="83">
        <f t="shared" si="3"/>
        <v>2.4001461581850542E-3</v>
      </c>
      <c r="J115" s="72">
        <v>0</v>
      </c>
      <c r="K115" s="63">
        <v>0</v>
      </c>
      <c r="L115" s="68">
        <v>0</v>
      </c>
      <c r="M115" s="83">
        <f t="shared" si="4"/>
        <v>0</v>
      </c>
      <c r="N115" s="72">
        <v>0</v>
      </c>
      <c r="O115" s="63">
        <v>0.213200720873746</v>
      </c>
      <c r="P115" s="68">
        <v>0.75164605264609796</v>
      </c>
      <c r="Q115" s="91">
        <f t="shared" si="5"/>
        <v>2.0228012623834213E-3</v>
      </c>
    </row>
    <row r="116" spans="1:17" x14ac:dyDescent="0.2">
      <c r="A116" s="4" t="s">
        <v>247</v>
      </c>
      <c r="B116" s="7" t="s">
        <v>248</v>
      </c>
      <c r="C116" s="7" t="s">
        <v>10</v>
      </c>
      <c r="D116" s="8" t="s">
        <v>236</v>
      </c>
      <c r="E116" s="24">
        <v>2009</v>
      </c>
      <c r="F116" s="85">
        <v>12</v>
      </c>
      <c r="G116" s="60">
        <v>9</v>
      </c>
      <c r="H116" s="40">
        <v>17</v>
      </c>
      <c r="I116" s="83">
        <f t="shared" si="3"/>
        <v>4.7057264114551467E-2</v>
      </c>
      <c r="J116" s="73">
        <v>4.2426406871192803</v>
      </c>
      <c r="K116" s="63">
        <v>10.198039027185599</v>
      </c>
      <c r="L116" s="68">
        <v>8.7320508075688803</v>
      </c>
      <c r="M116" s="83">
        <f t="shared" si="4"/>
        <v>4.8375757609498041E-2</v>
      </c>
      <c r="N116" s="73">
        <v>4.6016877797490698</v>
      </c>
      <c r="O116" s="63">
        <v>15.0118930121665</v>
      </c>
      <c r="P116" s="68">
        <v>11.573255025353101</v>
      </c>
      <c r="Q116" s="91">
        <f t="shared" si="5"/>
        <v>6.8062552638934029E-2</v>
      </c>
    </row>
    <row r="117" spans="1:17" x14ac:dyDescent="0.2">
      <c r="A117" s="4" t="s">
        <v>249</v>
      </c>
      <c r="B117" s="7" t="s">
        <v>250</v>
      </c>
      <c r="C117" s="7" t="s">
        <v>10</v>
      </c>
      <c r="D117" s="8" t="s">
        <v>236</v>
      </c>
      <c r="E117" s="24">
        <v>2012</v>
      </c>
      <c r="F117" s="85">
        <v>15</v>
      </c>
      <c r="G117" s="60">
        <v>21</v>
      </c>
      <c r="H117" s="40">
        <v>16</v>
      </c>
      <c r="I117" s="83">
        <f t="shared" si="3"/>
        <v>6.4535160272517808E-2</v>
      </c>
      <c r="J117" s="73">
        <v>0</v>
      </c>
      <c r="K117" s="63">
        <v>0</v>
      </c>
      <c r="L117" s="68">
        <v>0</v>
      </c>
      <c r="M117" s="83">
        <f t="shared" si="4"/>
        <v>0</v>
      </c>
      <c r="N117" s="73">
        <v>10.219959676872522</v>
      </c>
      <c r="O117" s="63">
        <v>14.484476198418967</v>
      </c>
      <c r="P117" s="68">
        <v>16.352675024130399</v>
      </c>
      <c r="Q117" s="91">
        <f t="shared" si="5"/>
        <v>9.0552469514855127E-2</v>
      </c>
    </row>
    <row r="118" spans="1:17" x14ac:dyDescent="0.2">
      <c r="A118" s="4" t="s">
        <v>251</v>
      </c>
      <c r="B118" s="7" t="s">
        <v>252</v>
      </c>
      <c r="C118" s="7" t="s">
        <v>10</v>
      </c>
      <c r="D118" s="8" t="s">
        <v>236</v>
      </c>
      <c r="E118" s="24">
        <v>2009</v>
      </c>
      <c r="F118" s="86">
        <v>12</v>
      </c>
      <c r="G118" s="60">
        <v>8</v>
      </c>
      <c r="H118" s="40">
        <v>12</v>
      </c>
      <c r="I118" s="83">
        <f t="shared" si="3"/>
        <v>3.9940359312906203E-2</v>
      </c>
      <c r="J118" s="74">
        <v>0</v>
      </c>
      <c r="K118" s="63">
        <v>0</v>
      </c>
      <c r="L118" s="68">
        <v>0</v>
      </c>
      <c r="M118" s="83">
        <f t="shared" si="4"/>
        <v>0</v>
      </c>
      <c r="N118" s="74">
        <v>8.8202232298718304</v>
      </c>
      <c r="O118" s="63">
        <v>7.5977576832163898</v>
      </c>
      <c r="P118" s="68">
        <v>12.696735388290399</v>
      </c>
      <c r="Q118" s="91">
        <f t="shared" si="5"/>
        <v>6.4492598280334712E-2</v>
      </c>
    </row>
    <row r="119" spans="1:17" x14ac:dyDescent="0.2">
      <c r="A119" s="4" t="s">
        <v>253</v>
      </c>
      <c r="B119" s="7" t="s">
        <v>254</v>
      </c>
      <c r="C119" s="7" t="s">
        <v>10</v>
      </c>
      <c r="D119" s="8" t="s">
        <v>236</v>
      </c>
      <c r="E119" s="24">
        <v>2013</v>
      </c>
      <c r="F119" s="86">
        <v>4</v>
      </c>
      <c r="G119" s="60">
        <v>9</v>
      </c>
      <c r="H119" s="40">
        <v>5</v>
      </c>
      <c r="I119" s="83">
        <f t="shared" si="3"/>
        <v>2.2225367248193791E-2</v>
      </c>
      <c r="J119" s="74">
        <v>0</v>
      </c>
      <c r="K119" s="63">
        <v>0</v>
      </c>
      <c r="L119" s="68">
        <v>0</v>
      </c>
      <c r="M119" s="83">
        <f t="shared" si="4"/>
        <v>0</v>
      </c>
      <c r="N119" s="74">
        <v>3.3052266643503199</v>
      </c>
      <c r="O119" s="63">
        <v>4.0884549391934115</v>
      </c>
      <c r="P119" s="68">
        <v>4.2074698919654701</v>
      </c>
      <c r="Q119" s="91">
        <f t="shared" si="5"/>
        <v>2.5743145577016083E-2</v>
      </c>
    </row>
    <row r="120" spans="1:17" x14ac:dyDescent="0.2">
      <c r="A120" s="4" t="s">
        <v>255</v>
      </c>
      <c r="B120" s="7" t="s">
        <v>256</v>
      </c>
      <c r="C120" s="7" t="s">
        <v>10</v>
      </c>
      <c r="D120" s="8" t="s">
        <v>236</v>
      </c>
      <c r="E120" s="24">
        <v>2014</v>
      </c>
      <c r="F120" s="72">
        <v>0</v>
      </c>
      <c r="G120" s="60">
        <v>2</v>
      </c>
      <c r="H120" s="40">
        <v>2</v>
      </c>
      <c r="I120" s="83">
        <f t="shared" si="3"/>
        <v>4.8002923163701083E-3</v>
      </c>
      <c r="J120" s="72">
        <v>0</v>
      </c>
      <c r="K120" s="63">
        <v>0</v>
      </c>
      <c r="L120" s="68">
        <v>0</v>
      </c>
      <c r="M120" s="83">
        <f t="shared" si="4"/>
        <v>0</v>
      </c>
      <c r="N120" s="72">
        <v>0</v>
      </c>
      <c r="O120" s="63">
        <v>2.7442984632266501</v>
      </c>
      <c r="P120" s="68">
        <v>5.7340091886898996</v>
      </c>
      <c r="Q120" s="91">
        <f t="shared" si="5"/>
        <v>1.7876489232664553E-2</v>
      </c>
    </row>
    <row r="121" spans="1:17" x14ac:dyDescent="0.2">
      <c r="A121" s="4" t="s">
        <v>257</v>
      </c>
      <c r="B121" s="7" t="s">
        <v>258</v>
      </c>
      <c r="C121" s="7" t="s">
        <v>10</v>
      </c>
      <c r="D121" s="8" t="s">
        <v>236</v>
      </c>
      <c r="E121" s="24">
        <v>2012</v>
      </c>
      <c r="F121" s="85">
        <v>2</v>
      </c>
      <c r="G121" s="60">
        <v>1</v>
      </c>
      <c r="H121" s="40">
        <v>3</v>
      </c>
      <c r="I121" s="83">
        <f t="shared" si="3"/>
        <v>7.4289307139094197E-3</v>
      </c>
      <c r="J121" s="73">
        <v>0</v>
      </c>
      <c r="K121" s="63">
        <v>0</v>
      </c>
      <c r="L121" s="68">
        <v>0</v>
      </c>
      <c r="M121" s="83">
        <f t="shared" si="4"/>
        <v>0</v>
      </c>
      <c r="N121" s="73">
        <v>2.1417963987224899</v>
      </c>
      <c r="O121" s="63">
        <v>0.22360680103302</v>
      </c>
      <c r="P121" s="68">
        <v>2.5268483005103599</v>
      </c>
      <c r="Q121" s="91">
        <f t="shared" si="5"/>
        <v>1.0962063304265657E-2</v>
      </c>
    </row>
    <row r="122" spans="1:17" x14ac:dyDescent="0.2">
      <c r="A122" s="4" t="s">
        <v>259</v>
      </c>
      <c r="B122" s="7" t="s">
        <v>260</v>
      </c>
      <c r="C122" s="7" t="s">
        <v>10</v>
      </c>
      <c r="D122" s="8" t="s">
        <v>236</v>
      </c>
      <c r="E122" s="24">
        <v>2014</v>
      </c>
      <c r="F122" s="72">
        <v>0</v>
      </c>
      <c r="G122" s="60">
        <v>2</v>
      </c>
      <c r="H122" s="40">
        <v>3</v>
      </c>
      <c r="I122" s="83">
        <f t="shared" si="3"/>
        <v>5.9794819772351617E-3</v>
      </c>
      <c r="J122" s="72">
        <v>0</v>
      </c>
      <c r="K122" s="63">
        <v>0</v>
      </c>
      <c r="L122" s="68">
        <v>0</v>
      </c>
      <c r="M122" s="83">
        <f t="shared" si="4"/>
        <v>0</v>
      </c>
      <c r="N122" s="72">
        <v>0</v>
      </c>
      <c r="O122" s="63">
        <v>1.0371534325982199</v>
      </c>
      <c r="P122" s="68">
        <v>3.2190659333227498</v>
      </c>
      <c r="Q122" s="91">
        <f t="shared" si="5"/>
        <v>8.9344542509787895E-3</v>
      </c>
    </row>
    <row r="123" spans="1:17" x14ac:dyDescent="0.2">
      <c r="A123" s="4" t="s">
        <v>261</v>
      </c>
      <c r="B123" s="7" t="s">
        <v>262</v>
      </c>
      <c r="C123" s="7" t="s">
        <v>10</v>
      </c>
      <c r="D123" s="8" t="s">
        <v>236</v>
      </c>
      <c r="E123" s="24">
        <v>2011</v>
      </c>
      <c r="F123" s="85">
        <v>11</v>
      </c>
      <c r="G123" s="60">
        <v>10</v>
      </c>
      <c r="H123" s="40">
        <v>9</v>
      </c>
      <c r="I123" s="83">
        <f t="shared" si="3"/>
        <v>3.7509500707953905E-2</v>
      </c>
      <c r="J123" s="73">
        <v>0</v>
      </c>
      <c r="K123" s="63">
        <v>0</v>
      </c>
      <c r="L123" s="68">
        <v>0</v>
      </c>
      <c r="M123" s="83">
        <f t="shared" si="4"/>
        <v>0</v>
      </c>
      <c r="N123" s="73">
        <v>11.56801563683638</v>
      </c>
      <c r="O123" s="63">
        <v>4.6648803394786018</v>
      </c>
      <c r="P123" s="68">
        <v>6.5618044150675603</v>
      </c>
      <c r="Q123" s="91">
        <f t="shared" si="5"/>
        <v>5.2096780470406286E-2</v>
      </c>
    </row>
    <row r="124" spans="1:17" x14ac:dyDescent="0.2">
      <c r="A124" s="4" t="s">
        <v>263</v>
      </c>
      <c r="B124" s="7" t="s">
        <v>264</v>
      </c>
      <c r="C124" s="7" t="s">
        <v>10</v>
      </c>
      <c r="D124" s="8" t="s">
        <v>236</v>
      </c>
      <c r="E124" s="24">
        <v>2012</v>
      </c>
      <c r="F124" s="85">
        <v>14</v>
      </c>
      <c r="G124" s="60">
        <v>15</v>
      </c>
      <c r="H124" s="40">
        <v>13</v>
      </c>
      <c r="I124" s="83">
        <f t="shared" si="3"/>
        <v>5.2336649689005518E-2</v>
      </c>
      <c r="J124" s="73">
        <v>0</v>
      </c>
      <c r="K124" s="63">
        <v>0</v>
      </c>
      <c r="L124" s="68">
        <v>0</v>
      </c>
      <c r="M124" s="83">
        <f t="shared" si="4"/>
        <v>0</v>
      </c>
      <c r="N124" s="73">
        <v>39.520970984714801</v>
      </c>
      <c r="O124" s="63">
        <v>40.647599999999997</v>
      </c>
      <c r="P124" s="68">
        <v>9.3853712635090307</v>
      </c>
      <c r="Q124" s="91">
        <f t="shared" si="5"/>
        <v>0.20505144177134929</v>
      </c>
    </row>
    <row r="125" spans="1:17" x14ac:dyDescent="0.2">
      <c r="A125" s="4" t="s">
        <v>265</v>
      </c>
      <c r="B125" s="7" t="s">
        <v>266</v>
      </c>
      <c r="C125" s="7" t="s">
        <v>6</v>
      </c>
      <c r="D125" s="8" t="s">
        <v>236</v>
      </c>
      <c r="E125" s="24">
        <v>2009</v>
      </c>
      <c r="F125" s="85">
        <v>498</v>
      </c>
      <c r="G125" s="60">
        <v>533</v>
      </c>
      <c r="H125" s="40">
        <v>499</v>
      </c>
      <c r="I125" s="83">
        <f t="shared" si="3"/>
        <v>1.9041163571077924</v>
      </c>
      <c r="J125" s="73">
        <v>272.7689755613668</v>
      </c>
      <c r="K125" s="63">
        <v>317.73784528927513</v>
      </c>
      <c r="L125" s="68">
        <v>314.76020306605398</v>
      </c>
      <c r="M125" s="83">
        <f t="shared" si="4"/>
        <v>1.9178524035477649</v>
      </c>
      <c r="N125" s="73">
        <v>272.22779386378062</v>
      </c>
      <c r="O125" s="63">
        <v>319.00618943438883</v>
      </c>
      <c r="P125" s="68">
        <v>329.89103670738001</v>
      </c>
      <c r="Q125" s="91">
        <f t="shared" si="5"/>
        <v>2.0470198231426076</v>
      </c>
    </row>
    <row r="126" spans="1:17" x14ac:dyDescent="0.2">
      <c r="A126" s="4" t="s">
        <v>267</v>
      </c>
      <c r="B126" s="7" t="s">
        <v>268</v>
      </c>
      <c r="C126" s="7" t="s">
        <v>50</v>
      </c>
      <c r="D126" s="8" t="s">
        <v>236</v>
      </c>
      <c r="E126" s="24">
        <v>2013</v>
      </c>
      <c r="F126" s="86">
        <v>1</v>
      </c>
      <c r="G126" s="60">
        <v>0</v>
      </c>
      <c r="H126" s="40">
        <v>0</v>
      </c>
      <c r="I126" s="83">
        <f t="shared" si="3"/>
        <v>1.3352026169971293E-3</v>
      </c>
      <c r="J126" s="74">
        <v>0</v>
      </c>
      <c r="K126" s="63">
        <v>0</v>
      </c>
      <c r="L126" s="68">
        <v>0</v>
      </c>
      <c r="M126" s="83">
        <f t="shared" si="4"/>
        <v>0</v>
      </c>
      <c r="N126" s="74">
        <v>3.16227760314941</v>
      </c>
      <c r="O126" s="63">
        <v>0</v>
      </c>
      <c r="P126" s="68">
        <v>0</v>
      </c>
      <c r="Q126" s="91">
        <f t="shared" si="5"/>
        <v>7.7375444847023874E-3</v>
      </c>
    </row>
    <row r="127" spans="1:17" x14ac:dyDescent="0.2">
      <c r="A127" s="4" t="s">
        <v>269</v>
      </c>
      <c r="B127" s="7" t="s">
        <v>270</v>
      </c>
      <c r="C127" s="7" t="s">
        <v>6</v>
      </c>
      <c r="D127" s="8" t="s">
        <v>271</v>
      </c>
      <c r="E127" s="24">
        <v>2009</v>
      </c>
      <c r="F127" s="85">
        <v>529</v>
      </c>
      <c r="G127" s="60">
        <v>447</v>
      </c>
      <c r="H127" s="40">
        <v>441</v>
      </c>
      <c r="I127" s="83">
        <f t="shared" si="3"/>
        <v>1.7721123791350104</v>
      </c>
      <c r="J127" s="73">
        <v>290.91883381975413</v>
      </c>
      <c r="K127" s="63">
        <v>243.45780974116559</v>
      </c>
      <c r="L127" s="68">
        <v>200.84785657949999</v>
      </c>
      <c r="M127" s="83">
        <f t="shared" si="4"/>
        <v>1.5812142887543343</v>
      </c>
      <c r="N127" s="73">
        <v>275.68999657051307</v>
      </c>
      <c r="O127" s="63">
        <v>244.94783599041094</v>
      </c>
      <c r="P127" s="68">
        <v>198.106881752757</v>
      </c>
      <c r="Q127" s="91">
        <f t="shared" si="5"/>
        <v>1.6206049844941686</v>
      </c>
    </row>
    <row r="128" spans="1:17" x14ac:dyDescent="0.2">
      <c r="A128" s="4" t="s">
        <v>272</v>
      </c>
      <c r="B128" s="7" t="s">
        <v>273</v>
      </c>
      <c r="C128" s="7" t="s">
        <v>13</v>
      </c>
      <c r="D128" s="8" t="s">
        <v>271</v>
      </c>
      <c r="E128" s="24">
        <v>2009</v>
      </c>
      <c r="F128" s="85">
        <v>216</v>
      </c>
      <c r="G128" s="60">
        <v>183</v>
      </c>
      <c r="H128" s="40">
        <v>162</v>
      </c>
      <c r="I128" s="83">
        <f t="shared" si="3"/>
        <v>0.70286752934107877</v>
      </c>
      <c r="J128" s="73">
        <v>98.941864233509889</v>
      </c>
      <c r="K128" s="63">
        <v>72.7577043748054</v>
      </c>
      <c r="L128" s="68">
        <v>86.123384299448304</v>
      </c>
      <c r="M128" s="83">
        <f t="shared" si="4"/>
        <v>0.55152409001458003</v>
      </c>
      <c r="N128" s="73">
        <v>93.344361396953261</v>
      </c>
      <c r="O128" s="63">
        <v>71.752425844056305</v>
      </c>
      <c r="P128" s="68">
        <v>83.3201578599095</v>
      </c>
      <c r="Q128" s="91">
        <f t="shared" si="5"/>
        <v>0.55788555600782574</v>
      </c>
    </row>
    <row r="129" spans="1:17" x14ac:dyDescent="0.2">
      <c r="A129" s="4" t="s">
        <v>274</v>
      </c>
      <c r="B129" s="7" t="s">
        <v>275</v>
      </c>
      <c r="C129" s="7" t="s">
        <v>10</v>
      </c>
      <c r="D129" s="8" t="s">
        <v>271</v>
      </c>
      <c r="E129" s="24">
        <v>2014</v>
      </c>
      <c r="F129" s="72">
        <v>0</v>
      </c>
      <c r="G129" s="60">
        <v>0</v>
      </c>
      <c r="H129" s="40">
        <v>1</v>
      </c>
      <c r="I129" s="83">
        <f t="shared" si="3"/>
        <v>1.1791896608650536E-3</v>
      </c>
      <c r="J129" s="72">
        <v>0</v>
      </c>
      <c r="K129" s="63">
        <v>0</v>
      </c>
      <c r="L129" s="68">
        <v>0</v>
      </c>
      <c r="M129" s="83">
        <f t="shared" si="4"/>
        <v>0</v>
      </c>
      <c r="N129" s="72">
        <v>0</v>
      </c>
      <c r="O129" s="63">
        <v>0</v>
      </c>
      <c r="P129" s="68">
        <v>0.29250896678251398</v>
      </c>
      <c r="Q129" s="91">
        <f t="shared" si="5"/>
        <v>6.0569559102387389E-4</v>
      </c>
    </row>
    <row r="130" spans="1:17" x14ac:dyDescent="0.2">
      <c r="A130" s="4" t="s">
        <v>276</v>
      </c>
      <c r="B130" s="7" t="s">
        <v>277</v>
      </c>
      <c r="C130" s="7" t="s">
        <v>13</v>
      </c>
      <c r="D130" s="8" t="s">
        <v>271</v>
      </c>
      <c r="E130" s="24">
        <v>2009</v>
      </c>
      <c r="F130" s="85">
        <v>142</v>
      </c>
      <c r="G130" s="60">
        <v>89</v>
      </c>
      <c r="H130" s="40">
        <v>97</v>
      </c>
      <c r="I130" s="83">
        <f t="shared" si="3"/>
        <v>0.41264529697898261</v>
      </c>
      <c r="J130" s="73">
        <v>46.321873665418636</v>
      </c>
      <c r="K130" s="63">
        <v>28.191406467750401</v>
      </c>
      <c r="L130" s="68">
        <v>36.171741630012299</v>
      </c>
      <c r="M130" s="83">
        <f t="shared" si="4"/>
        <v>0.23775784723634719</v>
      </c>
      <c r="N130" s="73">
        <v>39.960814624105971</v>
      </c>
      <c r="O130" s="63">
        <v>31.474804809125459</v>
      </c>
      <c r="P130" s="68">
        <v>42.667498751395101</v>
      </c>
      <c r="Q130" s="91">
        <f t="shared" si="5"/>
        <v>0.2549792415034669</v>
      </c>
    </row>
    <row r="131" spans="1:17" x14ac:dyDescent="0.2">
      <c r="A131" s="4" t="s">
        <v>278</v>
      </c>
      <c r="B131" s="7" t="s">
        <v>279</v>
      </c>
      <c r="C131" s="7" t="s">
        <v>41</v>
      </c>
      <c r="D131" s="8" t="s">
        <v>271</v>
      </c>
      <c r="E131" s="24">
        <v>2014</v>
      </c>
      <c r="F131" s="72">
        <v>0</v>
      </c>
      <c r="G131" s="60">
        <v>2</v>
      </c>
      <c r="H131" s="40">
        <v>3</v>
      </c>
      <c r="I131" s="83">
        <f t="shared" ref="I131:I158" si="6">((100/$F$159*F131)*1/3+(100/$G$159*G131)*1/3+(100/$H$159*H131)*1/3)</f>
        <v>5.9794819772351617E-3</v>
      </c>
      <c r="J131" s="72">
        <v>0</v>
      </c>
      <c r="K131" s="63">
        <v>0</v>
      </c>
      <c r="L131" s="68">
        <v>0</v>
      </c>
      <c r="M131" s="83">
        <f t="shared" ref="M131:M158" si="7">((100/$J$159*J131)*1/3+(100/$K$159*K131)*1/3+(100/$L$159*L131)*1/3)</f>
        <v>0</v>
      </c>
      <c r="N131" s="72">
        <v>0</v>
      </c>
      <c r="O131" s="63">
        <v>1.1222852840694599</v>
      </c>
      <c r="P131" s="68">
        <v>2.3357355658599799</v>
      </c>
      <c r="Q131" s="91">
        <f t="shared" ref="Q131:Q158" si="8">((100/$N$159*N131)*1/3+(100/$O$159*O131)*1/3+(100/$P$159*P131)*1/3)</f>
        <v>7.2915755031427616E-3</v>
      </c>
    </row>
    <row r="132" spans="1:17" x14ac:dyDescent="0.2">
      <c r="A132" s="4" t="s">
        <v>280</v>
      </c>
      <c r="B132" s="7" t="s">
        <v>281</v>
      </c>
      <c r="C132" s="7" t="s">
        <v>6</v>
      </c>
      <c r="D132" s="8" t="s">
        <v>271</v>
      </c>
      <c r="E132" s="24">
        <v>2009</v>
      </c>
      <c r="F132" s="85">
        <v>560</v>
      </c>
      <c r="G132" s="60">
        <v>481</v>
      </c>
      <c r="H132" s="40">
        <v>531</v>
      </c>
      <c r="I132" s="83">
        <f t="shared" si="6"/>
        <v>1.9611432506486564</v>
      </c>
      <c r="J132" s="73">
        <v>333.930864220876</v>
      </c>
      <c r="K132" s="63">
        <v>286.56815745093201</v>
      </c>
      <c r="L132" s="68">
        <v>304.223790003994</v>
      </c>
      <c r="M132" s="83">
        <f t="shared" si="7"/>
        <v>1.9740710834032495</v>
      </c>
      <c r="N132" s="73">
        <v>270.62570602813781</v>
      </c>
      <c r="O132" s="63">
        <v>244.83382669146019</v>
      </c>
      <c r="P132" s="68">
        <v>308.90990553413297</v>
      </c>
      <c r="Q132" s="91">
        <f t="shared" si="8"/>
        <v>1.8374029385980397</v>
      </c>
    </row>
    <row r="133" spans="1:17" x14ac:dyDescent="0.2">
      <c r="A133" s="4" t="s">
        <v>282</v>
      </c>
      <c r="B133" s="7" t="s">
        <v>283</v>
      </c>
      <c r="C133" s="7" t="s">
        <v>10</v>
      </c>
      <c r="D133" s="8" t="s">
        <v>271</v>
      </c>
      <c r="E133" s="24">
        <v>2014</v>
      </c>
      <c r="F133" s="72">
        <v>0</v>
      </c>
      <c r="G133" s="60">
        <v>9</v>
      </c>
      <c r="H133" s="40">
        <v>7</v>
      </c>
      <c r="I133" s="83">
        <f t="shared" si="6"/>
        <v>1.9242936101935379E-2</v>
      </c>
      <c r="J133" s="72">
        <v>0</v>
      </c>
      <c r="K133" s="63">
        <v>0</v>
      </c>
      <c r="L133" s="68">
        <v>0</v>
      </c>
      <c r="M133" s="83">
        <f t="shared" si="7"/>
        <v>0</v>
      </c>
      <c r="N133" s="72">
        <v>0</v>
      </c>
      <c r="O133" s="63">
        <v>16.4363084397887</v>
      </c>
      <c r="P133" s="68">
        <v>10.7349821851322</v>
      </c>
      <c r="Q133" s="91">
        <f t="shared" si="8"/>
        <v>5.8183114295054281E-2</v>
      </c>
    </row>
    <row r="134" spans="1:17" x14ac:dyDescent="0.2">
      <c r="A134" s="4" t="s">
        <v>284</v>
      </c>
      <c r="B134" s="7" t="s">
        <v>285</v>
      </c>
      <c r="C134" s="7" t="s">
        <v>10</v>
      </c>
      <c r="D134" s="8" t="s">
        <v>286</v>
      </c>
      <c r="E134" s="24">
        <v>2015</v>
      </c>
      <c r="F134" s="72">
        <v>0</v>
      </c>
      <c r="G134" s="69">
        <v>0</v>
      </c>
      <c r="H134" s="40">
        <v>3</v>
      </c>
      <c r="I134" s="83">
        <f t="shared" si="6"/>
        <v>3.5375689825951607E-3</v>
      </c>
      <c r="J134" s="72">
        <v>0</v>
      </c>
      <c r="K134" s="69">
        <v>0</v>
      </c>
      <c r="L134" s="68">
        <v>0</v>
      </c>
      <c r="M134" s="83">
        <f t="shared" si="7"/>
        <v>0</v>
      </c>
      <c r="N134" s="72">
        <v>0</v>
      </c>
      <c r="O134" s="69">
        <v>0</v>
      </c>
      <c r="P134" s="68">
        <v>2.5646562602643201</v>
      </c>
      <c r="Q134" s="91">
        <f t="shared" si="8"/>
        <v>5.3106098128227934E-3</v>
      </c>
    </row>
    <row r="135" spans="1:17" x14ac:dyDescent="0.2">
      <c r="A135" s="4" t="s">
        <v>287</v>
      </c>
      <c r="B135" s="7" t="s">
        <v>288</v>
      </c>
      <c r="C135" s="7" t="s">
        <v>6</v>
      </c>
      <c r="D135" s="8" t="s">
        <v>286</v>
      </c>
      <c r="E135" s="24">
        <v>2009</v>
      </c>
      <c r="F135" s="85">
        <v>919</v>
      </c>
      <c r="G135" s="60">
        <v>887</v>
      </c>
      <c r="H135" s="40">
        <v>907</v>
      </c>
      <c r="I135" s="83">
        <f t="shared" si="6"/>
        <v>3.3795646405478057</v>
      </c>
      <c r="J135" s="73">
        <v>521.16546543204186</v>
      </c>
      <c r="K135" s="63">
        <v>463.11781902037302</v>
      </c>
      <c r="L135" s="68">
        <v>486.32785415563598</v>
      </c>
      <c r="M135" s="83">
        <f t="shared" si="7"/>
        <v>3.1368179352531635</v>
      </c>
      <c r="N135" s="73">
        <v>351.5385754859293</v>
      </c>
      <c r="O135" s="63">
        <v>367.02961942147709</v>
      </c>
      <c r="P135" s="68">
        <v>399.96278516924099</v>
      </c>
      <c r="Q135" s="91">
        <f t="shared" si="8"/>
        <v>2.4912273078483054</v>
      </c>
    </row>
    <row r="136" spans="1:17" x14ac:dyDescent="0.2">
      <c r="A136" s="4" t="s">
        <v>289</v>
      </c>
      <c r="B136" s="7" t="s">
        <v>290</v>
      </c>
      <c r="C136" s="7" t="s">
        <v>6</v>
      </c>
      <c r="D136" s="8" t="s">
        <v>286</v>
      </c>
      <c r="E136" s="24">
        <v>2009</v>
      </c>
      <c r="F136" s="85">
        <v>452</v>
      </c>
      <c r="G136" s="60">
        <v>453</v>
      </c>
      <c r="H136" s="40">
        <v>491</v>
      </c>
      <c r="I136" s="83">
        <f t="shared" si="6"/>
        <v>1.7355869996534041</v>
      </c>
      <c r="J136" s="73">
        <v>304.44196498023092</v>
      </c>
      <c r="K136" s="63">
        <v>280.55834058545912</v>
      </c>
      <c r="L136" s="68">
        <v>290.61612886435802</v>
      </c>
      <c r="M136" s="83">
        <f t="shared" si="7"/>
        <v>1.8662147447210073</v>
      </c>
      <c r="N136" s="73">
        <v>317.5154560969055</v>
      </c>
      <c r="O136" s="63">
        <v>288.70815830592858</v>
      </c>
      <c r="P136" s="68">
        <v>283.53432283397899</v>
      </c>
      <c r="Q136" s="91">
        <f t="shared" si="8"/>
        <v>1.9955637689013535</v>
      </c>
    </row>
    <row r="137" spans="1:17" x14ac:dyDescent="0.2">
      <c r="A137" s="4" t="s">
        <v>291</v>
      </c>
      <c r="B137" s="7" t="s">
        <v>292</v>
      </c>
      <c r="C137" s="7" t="s">
        <v>13</v>
      </c>
      <c r="D137" s="8" t="s">
        <v>286</v>
      </c>
      <c r="E137" s="24">
        <v>2009</v>
      </c>
      <c r="F137" s="85">
        <v>285</v>
      </c>
      <c r="G137" s="60">
        <v>298</v>
      </c>
      <c r="H137" s="40">
        <v>330</v>
      </c>
      <c r="I137" s="83">
        <f t="shared" si="6"/>
        <v>1.1335103701310096</v>
      </c>
      <c r="J137" s="73">
        <v>120.02377380670049</v>
      </c>
      <c r="K137" s="63">
        <v>121.9616</v>
      </c>
      <c r="L137" s="68">
        <v>144.963599073094</v>
      </c>
      <c r="M137" s="83">
        <f t="shared" si="7"/>
        <v>0.81903870649519439</v>
      </c>
      <c r="N137" s="73">
        <v>117.66644771776009</v>
      </c>
      <c r="O137" s="63">
        <v>121.023</v>
      </c>
      <c r="P137" s="68">
        <v>141.16894330257301</v>
      </c>
      <c r="Q137" s="91">
        <f t="shared" si="8"/>
        <v>0.8449633883536829</v>
      </c>
    </row>
    <row r="138" spans="1:17" x14ac:dyDescent="0.2">
      <c r="A138" s="4" t="s">
        <v>293</v>
      </c>
      <c r="B138" s="7" t="s">
        <v>294</v>
      </c>
      <c r="C138" s="7" t="s">
        <v>10</v>
      </c>
      <c r="D138" s="8" t="s">
        <v>286</v>
      </c>
      <c r="E138" s="24">
        <v>2009</v>
      </c>
      <c r="F138" s="85">
        <v>32</v>
      </c>
      <c r="G138" s="60">
        <v>30</v>
      </c>
      <c r="H138" s="40">
        <v>45</v>
      </c>
      <c r="I138" s="83">
        <f t="shared" si="6"/>
        <v>0.13241871340243558</v>
      </c>
      <c r="J138" s="73">
        <v>0</v>
      </c>
      <c r="K138" s="63">
        <v>0</v>
      </c>
      <c r="L138" s="68">
        <v>0</v>
      </c>
      <c r="M138" s="83">
        <f t="shared" si="7"/>
        <v>0</v>
      </c>
      <c r="N138" s="73">
        <v>19.002945241680582</v>
      </c>
      <c r="O138" s="63">
        <v>18.701220684404149</v>
      </c>
      <c r="P138" s="68">
        <v>26.3299916013762</v>
      </c>
      <c r="Q138" s="91">
        <f t="shared" si="8"/>
        <v>0.14192694051844493</v>
      </c>
    </row>
    <row r="139" spans="1:17" x14ac:dyDescent="0.2">
      <c r="A139" s="4" t="s">
        <v>295</v>
      </c>
      <c r="B139" s="7" t="s">
        <v>296</v>
      </c>
      <c r="C139" s="7" t="s">
        <v>10</v>
      </c>
      <c r="D139" s="8" t="s">
        <v>286</v>
      </c>
      <c r="E139" s="24">
        <v>2010</v>
      </c>
      <c r="F139" s="85">
        <v>51</v>
      </c>
      <c r="G139" s="60">
        <v>76</v>
      </c>
      <c r="H139" s="40">
        <v>119</v>
      </c>
      <c r="I139" s="83">
        <f t="shared" si="6"/>
        <v>0.30121159690611499</v>
      </c>
      <c r="J139" s="73">
        <v>11.180339887498899</v>
      </c>
      <c r="K139" s="63">
        <v>39.230814544075002</v>
      </c>
      <c r="L139" s="68">
        <v>156.15270568443</v>
      </c>
      <c r="M139" s="83">
        <f t="shared" si="7"/>
        <v>0.41388049579656472</v>
      </c>
      <c r="N139" s="73">
        <v>31.940366321249932</v>
      </c>
      <c r="O139" s="63">
        <v>44.181453398122407</v>
      </c>
      <c r="P139" s="68">
        <v>116.36705499733399</v>
      </c>
      <c r="Q139" s="91">
        <f t="shared" si="8"/>
        <v>0.41575926773693861</v>
      </c>
    </row>
    <row r="140" spans="1:17" x14ac:dyDescent="0.2">
      <c r="A140" s="4" t="s">
        <v>297</v>
      </c>
      <c r="B140" s="7" t="s">
        <v>298</v>
      </c>
      <c r="C140" s="7" t="s">
        <v>13</v>
      </c>
      <c r="D140" s="8" t="s">
        <v>299</v>
      </c>
      <c r="E140" s="24">
        <v>2009</v>
      </c>
      <c r="F140" s="85">
        <v>136</v>
      </c>
      <c r="G140" s="60">
        <v>164</v>
      </c>
      <c r="H140" s="40">
        <v>174</v>
      </c>
      <c r="I140" s="83">
        <f t="shared" si="6"/>
        <v>0.58700342246260895</v>
      </c>
      <c r="J140" s="73">
        <v>87.2660633147987</v>
      </c>
      <c r="K140" s="63">
        <v>87.859063046317416</v>
      </c>
      <c r="L140" s="68">
        <v>113.739459589454</v>
      </c>
      <c r="M140" s="83">
        <f t="shared" si="7"/>
        <v>0.6101016562077306</v>
      </c>
      <c r="N140" s="73">
        <v>72.89871491693421</v>
      </c>
      <c r="O140" s="63">
        <v>100.37626745664734</v>
      </c>
      <c r="P140" s="68">
        <v>113.957142608143</v>
      </c>
      <c r="Q140" s="91">
        <f t="shared" si="8"/>
        <v>0.63391273940142745</v>
      </c>
    </row>
    <row r="141" spans="1:17" x14ac:dyDescent="0.2">
      <c r="A141" s="4" t="s">
        <v>324</v>
      </c>
      <c r="B141" s="7" t="s">
        <v>325</v>
      </c>
      <c r="C141" s="7" t="s">
        <v>84</v>
      </c>
      <c r="D141" s="8" t="s">
        <v>299</v>
      </c>
      <c r="E141" s="24">
        <v>2015</v>
      </c>
      <c r="F141" s="72">
        <v>0</v>
      </c>
      <c r="G141" s="69">
        <v>0</v>
      </c>
      <c r="H141" s="40">
        <v>0</v>
      </c>
      <c r="I141" s="83">
        <f t="shared" si="6"/>
        <v>0</v>
      </c>
      <c r="J141" s="72">
        <v>0</v>
      </c>
      <c r="K141" s="69">
        <v>0</v>
      </c>
      <c r="L141" s="68">
        <v>0</v>
      </c>
      <c r="M141" s="83">
        <f t="shared" si="7"/>
        <v>0</v>
      </c>
      <c r="N141" s="72">
        <v>0</v>
      </c>
      <c r="O141" s="69">
        <v>0</v>
      </c>
      <c r="P141" s="68">
        <v>0</v>
      </c>
      <c r="Q141" s="91">
        <f t="shared" si="8"/>
        <v>0</v>
      </c>
    </row>
    <row r="142" spans="1:17" x14ac:dyDescent="0.2">
      <c r="A142" s="4" t="s">
        <v>300</v>
      </c>
      <c r="B142" s="7" t="s">
        <v>301</v>
      </c>
      <c r="C142" s="7" t="s">
        <v>6</v>
      </c>
      <c r="D142" s="8" t="s">
        <v>299</v>
      </c>
      <c r="E142" s="24">
        <v>2009</v>
      </c>
      <c r="F142" s="85">
        <v>455</v>
      </c>
      <c r="G142" s="60">
        <v>474</v>
      </c>
      <c r="H142" s="40">
        <v>470</v>
      </c>
      <c r="I142" s="83">
        <f t="shared" si="6"/>
        <v>1.7404697110699492</v>
      </c>
      <c r="J142" s="73">
        <v>263.99377235610268</v>
      </c>
      <c r="K142" s="63">
        <v>219.81450000000001</v>
      </c>
      <c r="L142" s="68">
        <v>280.83571984501901</v>
      </c>
      <c r="M142" s="83">
        <f t="shared" si="7"/>
        <v>1.6253644006040233</v>
      </c>
      <c r="N142" s="73">
        <v>252.6879129782869</v>
      </c>
      <c r="O142" s="63">
        <v>233.93600000000001</v>
      </c>
      <c r="P142" s="68">
        <v>249.33625324382601</v>
      </c>
      <c r="Q142" s="91">
        <f t="shared" si="8"/>
        <v>1.6463147611722357</v>
      </c>
    </row>
    <row r="143" spans="1:17" x14ac:dyDescent="0.2">
      <c r="A143" s="4" t="s">
        <v>302</v>
      </c>
      <c r="B143" s="7" t="s">
        <v>303</v>
      </c>
      <c r="C143" s="7" t="s">
        <v>13</v>
      </c>
      <c r="D143" s="8" t="s">
        <v>299</v>
      </c>
      <c r="E143" s="24">
        <v>2009</v>
      </c>
      <c r="F143" s="85">
        <v>199</v>
      </c>
      <c r="G143" s="60">
        <v>200</v>
      </c>
      <c r="H143" s="40">
        <v>277</v>
      </c>
      <c r="I143" s="83">
        <f t="shared" si="6"/>
        <v>0.8365321563060486</v>
      </c>
      <c r="J143" s="73">
        <v>71.328808554775577</v>
      </c>
      <c r="K143" s="63">
        <v>74.927544928603766</v>
      </c>
      <c r="L143" s="68">
        <v>129.12876264753299</v>
      </c>
      <c r="M143" s="83">
        <f t="shared" si="7"/>
        <v>0.57595751601283451</v>
      </c>
      <c r="N143" s="73">
        <v>102.53142265519399</v>
      </c>
      <c r="O143" s="63">
        <v>107.2405682842171</v>
      </c>
      <c r="P143" s="68">
        <v>155.953686086955</v>
      </c>
      <c r="Q143" s="91">
        <f t="shared" si="8"/>
        <v>0.80839628408010977</v>
      </c>
    </row>
    <row r="144" spans="1:17" x14ac:dyDescent="0.2">
      <c r="A144" s="4" t="s">
        <v>304</v>
      </c>
      <c r="B144" s="7" t="s">
        <v>305</v>
      </c>
      <c r="C144" s="7" t="s">
        <v>84</v>
      </c>
      <c r="D144" s="8" t="s">
        <v>299</v>
      </c>
      <c r="E144" s="24">
        <v>2012</v>
      </c>
      <c r="F144" s="85">
        <v>2</v>
      </c>
      <c r="G144" s="60">
        <v>1</v>
      </c>
      <c r="H144" s="40">
        <v>0</v>
      </c>
      <c r="I144" s="83">
        <f t="shared" si="6"/>
        <v>3.8913617313142594E-3</v>
      </c>
      <c r="J144" s="73">
        <v>0</v>
      </c>
      <c r="K144" s="63">
        <v>0</v>
      </c>
      <c r="L144" s="68">
        <v>0</v>
      </c>
      <c r="M144" s="83">
        <f t="shared" si="7"/>
        <v>0</v>
      </c>
      <c r="N144" s="73">
        <v>10.232312838236499</v>
      </c>
      <c r="O144" s="63">
        <v>4</v>
      </c>
      <c r="P144" s="68">
        <v>0</v>
      </c>
      <c r="Q144" s="91">
        <f t="shared" si="8"/>
        <v>3.378666013122119E-2</v>
      </c>
    </row>
    <row r="145" spans="1:17" x14ac:dyDescent="0.2">
      <c r="A145" s="4" t="s">
        <v>306</v>
      </c>
      <c r="B145" s="7" t="s">
        <v>307</v>
      </c>
      <c r="C145" s="7" t="s">
        <v>84</v>
      </c>
      <c r="D145" s="8" t="s">
        <v>299</v>
      </c>
      <c r="E145" s="24">
        <v>2012</v>
      </c>
      <c r="F145" s="85">
        <v>26</v>
      </c>
      <c r="G145" s="60">
        <v>25</v>
      </c>
      <c r="H145" s="40">
        <v>24</v>
      </c>
      <c r="I145" s="83">
        <f t="shared" si="6"/>
        <v>9.3539732335686673E-2</v>
      </c>
      <c r="J145" s="73">
        <v>9.6332495807107996</v>
      </c>
      <c r="K145" s="63">
        <v>11.124038404636</v>
      </c>
      <c r="L145" s="68">
        <v>19.815126356072401</v>
      </c>
      <c r="M145" s="83">
        <f t="shared" si="7"/>
        <v>8.4543433456074291E-2</v>
      </c>
      <c r="N145" s="73">
        <v>11.619054552079124</v>
      </c>
      <c r="O145" s="63">
        <v>14.102388442493561</v>
      </c>
      <c r="P145" s="68">
        <v>25.466672945370998</v>
      </c>
      <c r="Q145" s="91">
        <f t="shared" si="8"/>
        <v>0.11201226864750863</v>
      </c>
    </row>
    <row r="146" spans="1:17" x14ac:dyDescent="0.2">
      <c r="A146" s="4" t="s">
        <v>308</v>
      </c>
      <c r="B146" s="7" t="s">
        <v>309</v>
      </c>
      <c r="C146" s="7" t="s">
        <v>84</v>
      </c>
      <c r="D146" s="8" t="s">
        <v>299</v>
      </c>
      <c r="E146" s="24">
        <v>2009</v>
      </c>
      <c r="F146" s="86">
        <v>16</v>
      </c>
      <c r="G146" s="60">
        <v>21</v>
      </c>
      <c r="H146" s="40">
        <v>14</v>
      </c>
      <c r="I146" s="83">
        <f t="shared" si="6"/>
        <v>6.3511983567784827E-2</v>
      </c>
      <c r="J146" s="74">
        <v>10.037000000000001</v>
      </c>
      <c r="K146" s="63">
        <v>12</v>
      </c>
      <c r="L146" s="68">
        <v>9.6436507609929496</v>
      </c>
      <c r="M146" s="83">
        <f t="shared" si="7"/>
        <v>6.7426375359495555E-2</v>
      </c>
      <c r="N146" s="74">
        <v>13.448</v>
      </c>
      <c r="O146" s="63">
        <v>18.3781</v>
      </c>
      <c r="P146" s="68">
        <v>15.625399706652701</v>
      </c>
      <c r="Q146" s="91">
        <f t="shared" si="8"/>
        <v>0.10546223112424488</v>
      </c>
    </row>
    <row r="147" spans="1:17" x14ac:dyDescent="0.2">
      <c r="A147" s="4" t="s">
        <v>310</v>
      </c>
      <c r="B147" s="7" t="s">
        <v>311</v>
      </c>
      <c r="C147" s="7" t="s">
        <v>10</v>
      </c>
      <c r="D147" s="8" t="s">
        <v>299</v>
      </c>
      <c r="E147" s="24">
        <v>2014</v>
      </c>
      <c r="F147" s="72">
        <v>0</v>
      </c>
      <c r="G147" s="60">
        <v>2</v>
      </c>
      <c r="H147" s="40">
        <v>2</v>
      </c>
      <c r="I147" s="83">
        <f t="shared" si="6"/>
        <v>4.8002923163701083E-3</v>
      </c>
      <c r="J147" s="72">
        <v>0</v>
      </c>
      <c r="K147" s="63">
        <v>0</v>
      </c>
      <c r="L147" s="68">
        <v>0</v>
      </c>
      <c r="M147" s="83">
        <f t="shared" si="7"/>
        <v>0</v>
      </c>
      <c r="N147" s="72">
        <v>0</v>
      </c>
      <c r="O147" s="63">
        <v>0.73908244110673904</v>
      </c>
      <c r="P147" s="68">
        <v>0.29184517103545299</v>
      </c>
      <c r="Q147" s="91">
        <f t="shared" si="8"/>
        <v>2.2210577114213409E-3</v>
      </c>
    </row>
    <row r="148" spans="1:17" x14ac:dyDescent="0.2">
      <c r="A148" s="4" t="s">
        <v>312</v>
      </c>
      <c r="B148" s="7" t="s">
        <v>313</v>
      </c>
      <c r="C148" s="7" t="s">
        <v>6</v>
      </c>
      <c r="D148" s="8" t="s">
        <v>299</v>
      </c>
      <c r="E148" s="24">
        <v>2009</v>
      </c>
      <c r="F148" s="85">
        <v>800</v>
      </c>
      <c r="G148" s="60">
        <v>1002</v>
      </c>
      <c r="H148" s="40">
        <v>947</v>
      </c>
      <c r="I148" s="83">
        <f t="shared" si="6"/>
        <v>3.4082531127515496</v>
      </c>
      <c r="J148" s="73">
        <v>435.38318518892373</v>
      </c>
      <c r="K148" s="63">
        <v>712.96012369358141</v>
      </c>
      <c r="L148" s="68">
        <v>650.00413636507506</v>
      </c>
      <c r="M148" s="83">
        <f t="shared" si="7"/>
        <v>3.7822448779329392</v>
      </c>
      <c r="N148" s="73">
        <v>482.03878371616076</v>
      </c>
      <c r="O148" s="63">
        <v>695.01434393384739</v>
      </c>
      <c r="P148" s="68">
        <v>656.82691662673403</v>
      </c>
      <c r="Q148" s="91">
        <f t="shared" si="8"/>
        <v>4.0598886637345979</v>
      </c>
    </row>
    <row r="149" spans="1:17" x14ac:dyDescent="0.2">
      <c r="A149" s="4" t="s">
        <v>314</v>
      </c>
      <c r="B149" s="7" t="s">
        <v>315</v>
      </c>
      <c r="C149" s="7" t="s">
        <v>10</v>
      </c>
      <c r="D149" s="8" t="s">
        <v>299</v>
      </c>
      <c r="E149" s="24">
        <v>2012</v>
      </c>
      <c r="F149" s="85">
        <v>6</v>
      </c>
      <c r="G149" s="60">
        <v>4</v>
      </c>
      <c r="H149" s="40">
        <v>5</v>
      </c>
      <c r="I149" s="83">
        <f t="shared" si="6"/>
        <v>1.8790989995588047E-2</v>
      </c>
      <c r="J149" s="73">
        <v>0</v>
      </c>
      <c r="K149" s="63">
        <v>0</v>
      </c>
      <c r="L149" s="68">
        <v>0</v>
      </c>
      <c r="M149" s="83">
        <f t="shared" si="7"/>
        <v>0</v>
      </c>
      <c r="N149" s="73">
        <v>4.0950350262157498</v>
      </c>
      <c r="O149" s="63">
        <v>2.7556515139098501</v>
      </c>
      <c r="P149" s="68">
        <v>1.2303784134551701</v>
      </c>
      <c r="Q149" s="91">
        <f t="shared" si="8"/>
        <v>1.8595537687857624E-2</v>
      </c>
    </row>
    <row r="150" spans="1:17" x14ac:dyDescent="0.2">
      <c r="A150" s="4" t="s">
        <v>316</v>
      </c>
      <c r="B150" s="7" t="s">
        <v>317</v>
      </c>
      <c r="C150" s="7" t="s">
        <v>10</v>
      </c>
      <c r="D150" s="8" t="s">
        <v>299</v>
      </c>
      <c r="E150" s="24">
        <v>2011</v>
      </c>
      <c r="F150" s="85">
        <v>2</v>
      </c>
      <c r="G150" s="60">
        <v>0</v>
      </c>
      <c r="H150" s="40">
        <v>1</v>
      </c>
      <c r="I150" s="83">
        <f t="shared" si="6"/>
        <v>3.8495948948593121E-3</v>
      </c>
      <c r="J150" s="73">
        <v>0</v>
      </c>
      <c r="K150" s="63">
        <v>0</v>
      </c>
      <c r="L150" s="68">
        <v>0</v>
      </c>
      <c r="M150" s="83">
        <f t="shared" si="7"/>
        <v>0</v>
      </c>
      <c r="N150" s="73">
        <v>0.26105625262798199</v>
      </c>
      <c r="O150" s="63">
        <v>0</v>
      </c>
      <c r="P150" s="68">
        <v>2.0851442088251502</v>
      </c>
      <c r="Q150" s="91">
        <f t="shared" si="8"/>
        <v>4.9564480215885283E-3</v>
      </c>
    </row>
    <row r="151" spans="1:17" x14ac:dyDescent="0.2">
      <c r="A151" s="4" t="s">
        <v>318</v>
      </c>
      <c r="B151" s="7" t="s">
        <v>319</v>
      </c>
      <c r="C151" s="7" t="s">
        <v>10</v>
      </c>
      <c r="D151" s="8" t="s">
        <v>299</v>
      </c>
      <c r="E151" s="24">
        <v>2012</v>
      </c>
      <c r="F151" s="85">
        <v>22</v>
      </c>
      <c r="G151" s="60">
        <v>16</v>
      </c>
      <c r="H151" s="40">
        <v>14</v>
      </c>
      <c r="I151" s="83">
        <f t="shared" si="6"/>
        <v>6.5418416783167607E-2</v>
      </c>
      <c r="J151" s="73">
        <v>3.6457513110645898</v>
      </c>
      <c r="K151" s="63">
        <v>10.744211504418301</v>
      </c>
      <c r="L151" s="68">
        <v>0</v>
      </c>
      <c r="M151" s="83">
        <f t="shared" si="7"/>
        <v>3.1053359081042051E-2</v>
      </c>
      <c r="N151" s="73">
        <v>11.660299286283299</v>
      </c>
      <c r="O151" s="63">
        <v>14.875028085357201</v>
      </c>
      <c r="P151" s="68">
        <v>8.3927519222217892</v>
      </c>
      <c r="Q151" s="91">
        <f t="shared" si="8"/>
        <v>7.8448520971702101E-2</v>
      </c>
    </row>
    <row r="152" spans="1:17" x14ac:dyDescent="0.2">
      <c r="A152" s="4" t="s">
        <v>320</v>
      </c>
      <c r="B152" s="7" t="s">
        <v>321</v>
      </c>
      <c r="C152" s="7" t="s">
        <v>84</v>
      </c>
      <c r="D152" s="8" t="s">
        <v>299</v>
      </c>
      <c r="E152" s="24">
        <v>2010</v>
      </c>
      <c r="F152" s="85">
        <v>41</v>
      </c>
      <c r="G152" s="60">
        <v>51</v>
      </c>
      <c r="H152" s="40">
        <v>41</v>
      </c>
      <c r="I152" s="83">
        <f t="shared" si="6"/>
        <v>0.16535886475566952</v>
      </c>
      <c r="J152" s="73">
        <v>6</v>
      </c>
      <c r="K152" s="63">
        <v>4.4721359549995796</v>
      </c>
      <c r="L152" s="68">
        <v>2</v>
      </c>
      <c r="M152" s="83">
        <f t="shared" si="7"/>
        <v>2.726743478209661E-2</v>
      </c>
      <c r="N152" s="73">
        <v>15.23760362615465</v>
      </c>
      <c r="O152" s="63">
        <v>24.597900203314129</v>
      </c>
      <c r="P152" s="68">
        <v>20.596696062959602</v>
      </c>
      <c r="Q152" s="91">
        <f t="shared" si="8"/>
        <v>0.13374085837649702</v>
      </c>
    </row>
    <row r="153" spans="1:17" x14ac:dyDescent="0.2">
      <c r="A153" s="4" t="s">
        <v>322</v>
      </c>
      <c r="B153" s="7" t="s">
        <v>323</v>
      </c>
      <c r="C153" s="7" t="s">
        <v>10</v>
      </c>
      <c r="D153" s="8" t="s">
        <v>299</v>
      </c>
      <c r="E153" s="24">
        <v>2013</v>
      </c>
      <c r="F153" s="86">
        <v>20</v>
      </c>
      <c r="G153" s="60">
        <v>21</v>
      </c>
      <c r="H153" s="40">
        <v>18</v>
      </c>
      <c r="I153" s="83">
        <f t="shared" si="6"/>
        <v>7.3569552679233569E-2</v>
      </c>
      <c r="J153" s="74">
        <v>0</v>
      </c>
      <c r="K153" s="63">
        <v>0</v>
      </c>
      <c r="L153" s="68">
        <v>0</v>
      </c>
      <c r="M153" s="83">
        <f t="shared" si="7"/>
        <v>0</v>
      </c>
      <c r="N153" s="74">
        <v>7.7094263088377684</v>
      </c>
      <c r="O153" s="63">
        <v>6.0592783315482919</v>
      </c>
      <c r="P153" s="68">
        <v>9.0043851882858803</v>
      </c>
      <c r="Q153" s="91">
        <f t="shared" si="8"/>
        <v>5.0763545181967025E-2</v>
      </c>
    </row>
    <row r="154" spans="1:17" x14ac:dyDescent="0.2">
      <c r="A154" s="4" t="s">
        <v>326</v>
      </c>
      <c r="B154" s="7" t="s">
        <v>327</v>
      </c>
      <c r="C154" s="7" t="s">
        <v>6</v>
      </c>
      <c r="D154" s="8" t="s">
        <v>328</v>
      </c>
      <c r="E154" s="24">
        <v>2009</v>
      </c>
      <c r="F154" s="85">
        <v>45</v>
      </c>
      <c r="G154" s="60">
        <v>73</v>
      </c>
      <c r="H154" s="40">
        <v>89</v>
      </c>
      <c r="I154" s="83">
        <f t="shared" si="6"/>
        <v>0.25416182188622061</v>
      </c>
      <c r="J154" s="73">
        <v>54.317558729668697</v>
      </c>
      <c r="K154" s="63">
        <v>90.396693362298095</v>
      </c>
      <c r="L154" s="68">
        <v>94.948434862843996</v>
      </c>
      <c r="M154" s="83">
        <f t="shared" si="7"/>
        <v>0.50201224358813379</v>
      </c>
      <c r="N154" s="73">
        <v>51.259953100304003</v>
      </c>
      <c r="O154" s="63">
        <v>82.664101507298497</v>
      </c>
      <c r="P154" s="68">
        <v>80.853957464388003</v>
      </c>
      <c r="Q154" s="91">
        <f t="shared" si="8"/>
        <v>0.47367477336341168</v>
      </c>
    </row>
    <row r="155" spans="1:17" x14ac:dyDescent="0.2">
      <c r="A155" s="4" t="s">
        <v>329</v>
      </c>
      <c r="B155" s="7" t="s">
        <v>330</v>
      </c>
      <c r="C155" s="7" t="s">
        <v>10</v>
      </c>
      <c r="D155" s="8" t="s">
        <v>331</v>
      </c>
      <c r="E155" s="24">
        <v>2010</v>
      </c>
      <c r="F155" s="85">
        <v>1</v>
      </c>
      <c r="G155" s="60">
        <v>2</v>
      </c>
      <c r="H155" s="40">
        <v>4</v>
      </c>
      <c r="I155" s="83">
        <f t="shared" si="6"/>
        <v>8.4938742550973445E-3</v>
      </c>
      <c r="J155" s="73">
        <v>0</v>
      </c>
      <c r="K155" s="63">
        <v>0</v>
      </c>
      <c r="L155" s="68">
        <v>0</v>
      </c>
      <c r="M155" s="83">
        <f t="shared" si="7"/>
        <v>0</v>
      </c>
      <c r="N155" s="73">
        <v>3.7052087208581299</v>
      </c>
      <c r="O155" s="63">
        <v>3.8064174813965099</v>
      </c>
      <c r="P155" s="68">
        <v>8.0640152195961896</v>
      </c>
      <c r="Q155" s="91">
        <f t="shared" si="8"/>
        <v>3.4090590144132127E-2</v>
      </c>
    </row>
    <row r="156" spans="1:17" x14ac:dyDescent="0.2">
      <c r="A156" s="4" t="s">
        <v>332</v>
      </c>
      <c r="B156" s="7" t="s">
        <v>333</v>
      </c>
      <c r="C156" s="7" t="s">
        <v>10</v>
      </c>
      <c r="D156" s="8" t="s">
        <v>331</v>
      </c>
      <c r="E156" s="24">
        <v>2013</v>
      </c>
      <c r="F156" s="86">
        <v>1</v>
      </c>
      <c r="G156" s="60">
        <v>1</v>
      </c>
      <c r="H156" s="40">
        <v>1</v>
      </c>
      <c r="I156" s="83">
        <f t="shared" si="6"/>
        <v>3.7353487751821835E-3</v>
      </c>
      <c r="J156" s="74">
        <v>0</v>
      </c>
      <c r="K156" s="63">
        <v>0</v>
      </c>
      <c r="L156" s="68">
        <v>0</v>
      </c>
      <c r="M156" s="83">
        <f t="shared" si="7"/>
        <v>0</v>
      </c>
      <c r="N156" s="74">
        <v>0</v>
      </c>
      <c r="O156" s="63">
        <v>0.86827073141793198</v>
      </c>
      <c r="P156" s="68">
        <v>1.22884783648805</v>
      </c>
      <c r="Q156" s="91">
        <f t="shared" si="8"/>
        <v>4.4438986975683572E-3</v>
      </c>
    </row>
    <row r="157" spans="1:17" x14ac:dyDescent="0.2">
      <c r="A157" s="4" t="s">
        <v>334</v>
      </c>
      <c r="B157" s="7" t="s">
        <v>335</v>
      </c>
      <c r="C157" s="7" t="s">
        <v>6</v>
      </c>
      <c r="D157" s="8" t="s">
        <v>336</v>
      </c>
      <c r="E157" s="24">
        <v>2009</v>
      </c>
      <c r="F157" s="85">
        <v>32</v>
      </c>
      <c r="G157" s="60">
        <v>80</v>
      </c>
      <c r="H157" s="40">
        <v>87</v>
      </c>
      <c r="I157" s="83">
        <f t="shared" si="6"/>
        <v>0.24299250402476785</v>
      </c>
      <c r="J157" s="73">
        <v>14.1882834265689</v>
      </c>
      <c r="K157" s="63">
        <v>59.523736259159399</v>
      </c>
      <c r="L157" s="68">
        <v>95.602995126091798</v>
      </c>
      <c r="M157" s="83">
        <f t="shared" si="7"/>
        <v>0.34506649213103513</v>
      </c>
      <c r="N157" s="73">
        <v>35.175625320533797</v>
      </c>
      <c r="O157" s="63">
        <v>78.094993173278596</v>
      </c>
      <c r="P157" s="68">
        <v>117.16283043542499</v>
      </c>
      <c r="Q157" s="91">
        <f t="shared" si="8"/>
        <v>0.49950877340224964</v>
      </c>
    </row>
    <row r="158" spans="1:17" x14ac:dyDescent="0.2">
      <c r="A158" s="6" t="s">
        <v>337</v>
      </c>
      <c r="B158" s="10" t="s">
        <v>338</v>
      </c>
      <c r="C158" s="10" t="s">
        <v>6</v>
      </c>
      <c r="D158" s="11" t="s">
        <v>339</v>
      </c>
      <c r="E158" s="34">
        <v>2009</v>
      </c>
      <c r="F158" s="87">
        <v>34</v>
      </c>
      <c r="G158" s="61">
        <v>36</v>
      </c>
      <c r="H158" s="43">
        <v>101</v>
      </c>
      <c r="I158" s="89">
        <f t="shared" si="6"/>
        <v>0.20844947862879282</v>
      </c>
      <c r="J158" s="75">
        <v>18.183549350536701</v>
      </c>
      <c r="K158" s="64">
        <v>10.3137552079634</v>
      </c>
      <c r="L158" s="76">
        <v>74.831882717345707</v>
      </c>
      <c r="M158" s="89">
        <f t="shared" si="7"/>
        <v>0.21035504382876974</v>
      </c>
      <c r="N158" s="75">
        <v>26.743202470685926</v>
      </c>
      <c r="O158" s="64">
        <v>13.9889993306217</v>
      </c>
      <c r="P158" s="76">
        <v>35.760860835096501</v>
      </c>
      <c r="Q158" s="92">
        <f t="shared" si="8"/>
        <v>0.17008647500328278</v>
      </c>
    </row>
    <row r="159" spans="1:17" x14ac:dyDescent="0.2">
      <c r="F159" s="62">
        <f>SUM(F2:F158)</f>
        <v>24965</v>
      </c>
      <c r="G159" s="62">
        <f t="shared" ref="G159:Q159" si="9">SUM(G2:G158)</f>
        <v>27301</v>
      </c>
      <c r="H159" s="62">
        <f t="shared" si="9"/>
        <v>28268</v>
      </c>
      <c r="I159" s="77">
        <f t="shared" si="9"/>
        <v>100.00000000000006</v>
      </c>
      <c r="J159" s="62">
        <f t="shared" si="9"/>
        <v>14326.167157261138</v>
      </c>
      <c r="K159" s="62">
        <f t="shared" si="9"/>
        <v>15867.542805993777</v>
      </c>
      <c r="L159" s="62">
        <f t="shared" si="9"/>
        <v>17040.528113344895</v>
      </c>
      <c r="M159" s="77">
        <f t="shared" si="9"/>
        <v>99.999999999999957</v>
      </c>
      <c r="N159" s="62">
        <f t="shared" si="9"/>
        <v>13623.088519453995</v>
      </c>
      <c r="O159" s="62">
        <f t="shared" si="9"/>
        <v>15238.153710803304</v>
      </c>
      <c r="P159" s="62">
        <f t="shared" si="9"/>
        <v>16097.688405273782</v>
      </c>
      <c r="Q159" s="77">
        <f t="shared" si="9"/>
        <v>99.999999999999986</v>
      </c>
    </row>
  </sheetData>
  <autoFilter ref="E1:E15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159"/>
  <sheetViews>
    <sheetView workbookViewId="0">
      <selection activeCell="L9" sqref="L9"/>
    </sheetView>
  </sheetViews>
  <sheetFormatPr baseColWidth="10" defaultRowHeight="12.75" x14ac:dyDescent="0.2"/>
  <cols>
    <col min="1" max="1" width="10" style="9" bestFit="1" customWidth="1"/>
    <col min="2" max="2" width="71.42578125" style="9" bestFit="1" customWidth="1"/>
    <col min="3" max="3" width="9.42578125" style="9" bestFit="1" customWidth="1"/>
    <col min="4" max="4" width="32.28515625" style="9" bestFit="1" customWidth="1"/>
    <col min="5" max="5" width="6.85546875" style="9" bestFit="1" customWidth="1"/>
    <col min="6" max="6" width="9.140625" style="9" customWidth="1"/>
    <col min="7" max="7" width="9.42578125" style="9" customWidth="1"/>
    <col min="8" max="8" width="9.5703125" style="9" customWidth="1"/>
    <col min="9" max="9" width="10.28515625" style="78" customWidth="1"/>
    <col min="10" max="16384" width="11.42578125" style="9"/>
  </cols>
  <sheetData>
    <row r="1" spans="1:9" s="15" customFormat="1" ht="51" x14ac:dyDescent="0.2">
      <c r="A1" s="12" t="s">
        <v>342</v>
      </c>
      <c r="B1" s="13" t="s">
        <v>1</v>
      </c>
      <c r="C1" s="13" t="s">
        <v>2</v>
      </c>
      <c r="D1" s="14" t="s">
        <v>3</v>
      </c>
      <c r="E1" s="79" t="s">
        <v>341</v>
      </c>
      <c r="F1" s="80" t="s">
        <v>362</v>
      </c>
      <c r="G1" s="81" t="s">
        <v>364</v>
      </c>
      <c r="H1" s="81" t="s">
        <v>363</v>
      </c>
      <c r="I1" s="82" t="s">
        <v>365</v>
      </c>
    </row>
    <row r="2" spans="1:9" x14ac:dyDescent="0.2">
      <c r="A2" s="4" t="s">
        <v>4</v>
      </c>
      <c r="B2" s="7" t="s">
        <v>5</v>
      </c>
      <c r="C2" s="7" t="s">
        <v>6</v>
      </c>
      <c r="D2" s="8" t="s">
        <v>7</v>
      </c>
      <c r="E2" s="24">
        <v>2009</v>
      </c>
      <c r="F2" s="97">
        <v>767</v>
      </c>
      <c r="G2" s="94">
        <v>763</v>
      </c>
      <c r="H2" s="48">
        <v>871.5</v>
      </c>
      <c r="I2" s="106">
        <f>((100/$F$159*F2)*1/3+(100/$G$159*G2)*1/3+(100/$H$159*H2)*1/3)</f>
        <v>2.7481800828376177</v>
      </c>
    </row>
    <row r="3" spans="1:9" x14ac:dyDescent="0.2">
      <c r="A3" s="4" t="s">
        <v>8</v>
      </c>
      <c r="B3" s="7" t="s">
        <v>9</v>
      </c>
      <c r="C3" s="7" t="s">
        <v>10</v>
      </c>
      <c r="D3" s="8" t="s">
        <v>7</v>
      </c>
      <c r="E3" s="24">
        <v>2014</v>
      </c>
      <c r="F3" s="72">
        <v>0</v>
      </c>
      <c r="G3" s="95">
        <v>0</v>
      </c>
      <c r="H3" s="40">
        <v>19.5</v>
      </c>
      <c r="I3" s="107">
        <f t="shared" ref="I3:I66" si="0">((100/$F$159*F3)*1/3+(100/$G$159*G3)*1/3+(100/$H$159*H3)*1/3)</f>
        <v>2.210959556447498E-2</v>
      </c>
    </row>
    <row r="4" spans="1:9" x14ac:dyDescent="0.2">
      <c r="A4" s="4" t="s">
        <v>11</v>
      </c>
      <c r="B4" s="7" t="s">
        <v>12</v>
      </c>
      <c r="C4" s="7" t="s">
        <v>13</v>
      </c>
      <c r="D4" s="8" t="s">
        <v>7</v>
      </c>
      <c r="E4" s="24">
        <v>2009</v>
      </c>
      <c r="F4" s="98">
        <v>14.5</v>
      </c>
      <c r="G4" s="93">
        <v>15</v>
      </c>
      <c r="H4" s="40">
        <v>18.5</v>
      </c>
      <c r="I4" s="107">
        <f t="shared" si="0"/>
        <v>5.4906587503782522E-2</v>
      </c>
    </row>
    <row r="5" spans="1:9" x14ac:dyDescent="0.2">
      <c r="A5" s="4" t="s">
        <v>14</v>
      </c>
      <c r="B5" s="7" t="s">
        <v>15</v>
      </c>
      <c r="C5" s="7" t="s">
        <v>13</v>
      </c>
      <c r="D5" s="8" t="s">
        <v>7</v>
      </c>
      <c r="E5" s="24">
        <v>2009</v>
      </c>
      <c r="F5" s="98">
        <v>40</v>
      </c>
      <c r="G5" s="93">
        <v>32.5</v>
      </c>
      <c r="H5" s="40">
        <v>48.5</v>
      </c>
      <c r="I5" s="107">
        <f t="shared" si="0"/>
        <v>0.1384525947315593</v>
      </c>
    </row>
    <row r="6" spans="1:9" x14ac:dyDescent="0.2">
      <c r="A6" s="4" t="s">
        <v>16</v>
      </c>
      <c r="B6" s="7" t="s">
        <v>17</v>
      </c>
      <c r="C6" s="7" t="s">
        <v>10</v>
      </c>
      <c r="D6" s="8" t="s">
        <v>7</v>
      </c>
      <c r="E6" s="24">
        <v>2009</v>
      </c>
      <c r="F6" s="98">
        <v>22.5</v>
      </c>
      <c r="G6" s="93">
        <v>30</v>
      </c>
      <c r="H6" s="40">
        <v>30</v>
      </c>
      <c r="I6" s="107">
        <f t="shared" si="0"/>
        <v>9.4345011511475896E-2</v>
      </c>
    </row>
    <row r="7" spans="1:9" x14ac:dyDescent="0.2">
      <c r="A7" s="4" t="s">
        <v>18</v>
      </c>
      <c r="B7" s="7" t="s">
        <v>19</v>
      </c>
      <c r="C7" s="7" t="s">
        <v>343</v>
      </c>
      <c r="D7" s="8" t="s">
        <v>7</v>
      </c>
      <c r="E7" s="24">
        <v>2009</v>
      </c>
      <c r="F7" s="99">
        <v>797</v>
      </c>
      <c r="G7" s="95">
        <v>841</v>
      </c>
      <c r="H7" s="40">
        <v>912.5</v>
      </c>
      <c r="I7" s="107">
        <f t="shared" si="0"/>
        <v>2.9185033432913601</v>
      </c>
    </row>
    <row r="8" spans="1:9" x14ac:dyDescent="0.2">
      <c r="A8" s="4" t="s">
        <v>20</v>
      </c>
      <c r="B8" s="7" t="s">
        <v>21</v>
      </c>
      <c r="C8" s="7" t="s">
        <v>10</v>
      </c>
      <c r="D8" s="8" t="s">
        <v>7</v>
      </c>
      <c r="E8" s="24">
        <v>2014</v>
      </c>
      <c r="F8" s="72">
        <v>0</v>
      </c>
      <c r="G8" s="95">
        <v>4</v>
      </c>
      <c r="H8" s="40">
        <v>2</v>
      </c>
      <c r="I8" s="107">
        <f t="shared" si="0"/>
        <v>6.8356599174637291E-3</v>
      </c>
    </row>
    <row r="9" spans="1:9" x14ac:dyDescent="0.2">
      <c r="A9" s="4" t="s">
        <v>22</v>
      </c>
      <c r="B9" s="7" t="s">
        <v>23</v>
      </c>
      <c r="C9" s="7" t="s">
        <v>6</v>
      </c>
      <c r="D9" s="8" t="s">
        <v>7</v>
      </c>
      <c r="E9" s="25">
        <v>2009</v>
      </c>
      <c r="F9" s="98">
        <v>102</v>
      </c>
      <c r="G9" s="93">
        <v>102</v>
      </c>
      <c r="H9" s="40">
        <v>129.5</v>
      </c>
      <c r="I9" s="107">
        <f t="shared" si="0"/>
        <v>0.38149944306265865</v>
      </c>
    </row>
    <row r="10" spans="1:9" x14ac:dyDescent="0.2">
      <c r="A10" s="4" t="s">
        <v>24</v>
      </c>
      <c r="B10" s="7" t="s">
        <v>25</v>
      </c>
      <c r="C10" s="7" t="s">
        <v>13</v>
      </c>
      <c r="D10" s="8" t="s">
        <v>7</v>
      </c>
      <c r="E10" s="25">
        <v>2009</v>
      </c>
      <c r="F10" s="98">
        <v>16</v>
      </c>
      <c r="G10" s="93">
        <v>17.5</v>
      </c>
      <c r="H10" s="40">
        <v>18.5</v>
      </c>
      <c r="I10" s="107">
        <f t="shared" si="0"/>
        <v>5.9499605247047532E-2</v>
      </c>
    </row>
    <row r="11" spans="1:9" x14ac:dyDescent="0.2">
      <c r="A11" s="4" t="s">
        <v>26</v>
      </c>
      <c r="B11" s="7" t="s">
        <v>27</v>
      </c>
      <c r="C11" s="7" t="s">
        <v>6</v>
      </c>
      <c r="D11" s="8" t="s">
        <v>7</v>
      </c>
      <c r="E11" s="24">
        <v>2009</v>
      </c>
      <c r="F11" s="98">
        <v>1052.5</v>
      </c>
      <c r="G11" s="93">
        <v>1120</v>
      </c>
      <c r="H11" s="40">
        <v>1120</v>
      </c>
      <c r="I11" s="107">
        <f t="shared" si="0"/>
        <v>3.7684321385172925</v>
      </c>
    </row>
    <row r="12" spans="1:9" x14ac:dyDescent="0.2">
      <c r="A12" s="4" t="s">
        <v>28</v>
      </c>
      <c r="B12" s="7" t="s">
        <v>29</v>
      </c>
      <c r="C12" s="7" t="s">
        <v>10</v>
      </c>
      <c r="D12" s="8" t="s">
        <v>7</v>
      </c>
      <c r="E12" s="24">
        <v>2013</v>
      </c>
      <c r="F12" s="100">
        <v>11</v>
      </c>
      <c r="G12" s="95">
        <v>10.5</v>
      </c>
      <c r="H12" s="40">
        <v>10.5</v>
      </c>
      <c r="I12" s="107">
        <f t="shared" si="0"/>
        <v>3.6641612491107624E-2</v>
      </c>
    </row>
    <row r="13" spans="1:9" x14ac:dyDescent="0.2">
      <c r="A13" s="4" t="s">
        <v>30</v>
      </c>
      <c r="B13" s="7" t="s">
        <v>31</v>
      </c>
      <c r="C13" s="7" t="s">
        <v>10</v>
      </c>
      <c r="D13" s="8" t="s">
        <v>7</v>
      </c>
      <c r="E13" s="24">
        <v>2011</v>
      </c>
      <c r="F13" s="98">
        <v>7.5</v>
      </c>
      <c r="G13" s="93">
        <v>6.5</v>
      </c>
      <c r="H13" s="40">
        <v>9.5</v>
      </c>
      <c r="I13" s="107">
        <f t="shared" si="0"/>
        <v>2.6884416509664728E-2</v>
      </c>
    </row>
    <row r="14" spans="1:9" x14ac:dyDescent="0.2">
      <c r="A14" s="4" t="s">
        <v>32</v>
      </c>
      <c r="B14" s="7" t="s">
        <v>33</v>
      </c>
      <c r="C14" s="7" t="s">
        <v>10</v>
      </c>
      <c r="D14" s="8" t="s">
        <v>7</v>
      </c>
      <c r="E14" s="24">
        <v>2014</v>
      </c>
      <c r="F14" s="72">
        <v>0</v>
      </c>
      <c r="G14" s="95">
        <v>0</v>
      </c>
      <c r="H14" s="40">
        <v>8.5</v>
      </c>
      <c r="I14" s="107">
        <f t="shared" si="0"/>
        <v>9.6375160152839656E-3</v>
      </c>
    </row>
    <row r="15" spans="1:9" x14ac:dyDescent="0.2">
      <c r="A15" s="4" t="s">
        <v>34</v>
      </c>
      <c r="B15" s="7" t="s">
        <v>35</v>
      </c>
      <c r="C15" s="7" t="s">
        <v>10</v>
      </c>
      <c r="D15" s="8" t="s">
        <v>36</v>
      </c>
      <c r="E15" s="24">
        <v>2014</v>
      </c>
      <c r="F15" s="72">
        <v>0</v>
      </c>
      <c r="G15" s="95">
        <v>0</v>
      </c>
      <c r="H15" s="40">
        <v>0</v>
      </c>
      <c r="I15" s="107">
        <f t="shared" si="0"/>
        <v>0</v>
      </c>
    </row>
    <row r="16" spans="1:9" x14ac:dyDescent="0.2">
      <c r="A16" s="4" t="s">
        <v>37</v>
      </c>
      <c r="B16" s="7" t="s">
        <v>38</v>
      </c>
      <c r="C16" s="7" t="s">
        <v>10</v>
      </c>
      <c r="D16" s="8" t="s">
        <v>36</v>
      </c>
      <c r="E16" s="24">
        <v>2013</v>
      </c>
      <c r="F16" s="100">
        <v>0</v>
      </c>
      <c r="G16" s="95">
        <v>0</v>
      </c>
      <c r="H16" s="40">
        <v>0</v>
      </c>
      <c r="I16" s="107">
        <f t="shared" si="0"/>
        <v>0</v>
      </c>
    </row>
    <row r="17" spans="1:9" x14ac:dyDescent="0.2">
      <c r="A17" s="4" t="s">
        <v>39</v>
      </c>
      <c r="B17" s="7" t="s">
        <v>40</v>
      </c>
      <c r="C17" s="7" t="s">
        <v>41</v>
      </c>
      <c r="D17" s="8" t="s">
        <v>36</v>
      </c>
      <c r="E17" s="24">
        <v>2013</v>
      </c>
      <c r="F17" s="100">
        <v>0</v>
      </c>
      <c r="G17" s="95">
        <v>0</v>
      </c>
      <c r="H17" s="40">
        <v>0</v>
      </c>
      <c r="I17" s="107">
        <f t="shared" si="0"/>
        <v>0</v>
      </c>
    </row>
    <row r="18" spans="1:9" x14ac:dyDescent="0.2">
      <c r="A18" s="4" t="s">
        <v>42</v>
      </c>
      <c r="B18" s="7" t="s">
        <v>43</v>
      </c>
      <c r="C18" s="7" t="s">
        <v>13</v>
      </c>
      <c r="D18" s="8" t="s">
        <v>36</v>
      </c>
      <c r="E18" s="24">
        <v>2009</v>
      </c>
      <c r="F18" s="98">
        <v>44.5</v>
      </c>
      <c r="G18" s="93">
        <v>43.5</v>
      </c>
      <c r="H18" s="40">
        <v>39</v>
      </c>
      <c r="I18" s="107">
        <f t="shared" si="0"/>
        <v>0.14545731448655339</v>
      </c>
    </row>
    <row r="19" spans="1:9" x14ac:dyDescent="0.2">
      <c r="A19" s="4" t="s">
        <v>44</v>
      </c>
      <c r="B19" s="7" t="s">
        <v>45</v>
      </c>
      <c r="C19" s="7" t="s">
        <v>41</v>
      </c>
      <c r="D19" s="8" t="s">
        <v>36</v>
      </c>
      <c r="E19" s="24">
        <v>2014</v>
      </c>
      <c r="F19" s="72">
        <v>0</v>
      </c>
      <c r="G19" s="95">
        <v>0</v>
      </c>
      <c r="H19" s="40">
        <v>0</v>
      </c>
      <c r="I19" s="107">
        <f t="shared" si="0"/>
        <v>0</v>
      </c>
    </row>
    <row r="20" spans="1:9" x14ac:dyDescent="0.2">
      <c r="A20" s="4" t="s">
        <v>46</v>
      </c>
      <c r="B20" s="7" t="s">
        <v>47</v>
      </c>
      <c r="C20" s="7" t="s">
        <v>6</v>
      </c>
      <c r="D20" s="8" t="s">
        <v>36</v>
      </c>
      <c r="E20" s="24">
        <v>2009</v>
      </c>
      <c r="F20" s="98">
        <v>1719.5</v>
      </c>
      <c r="G20" s="93">
        <v>1611.5</v>
      </c>
      <c r="H20" s="40">
        <v>1539.5</v>
      </c>
      <c r="I20" s="107">
        <f t="shared" si="0"/>
        <v>5.5782020466309037</v>
      </c>
    </row>
    <row r="21" spans="1:9" x14ac:dyDescent="0.2">
      <c r="A21" s="4" t="s">
        <v>48</v>
      </c>
      <c r="B21" s="7" t="s">
        <v>49</v>
      </c>
      <c r="C21" s="7" t="s">
        <v>50</v>
      </c>
      <c r="D21" s="8" t="s">
        <v>36</v>
      </c>
      <c r="E21" s="24">
        <v>2010</v>
      </c>
      <c r="F21" s="98">
        <v>9</v>
      </c>
      <c r="G21" s="93">
        <v>47.5</v>
      </c>
      <c r="H21" s="40">
        <v>44</v>
      </c>
      <c r="I21" s="107">
        <f t="shared" si="0"/>
        <v>0.11456149851535113</v>
      </c>
    </row>
    <row r="22" spans="1:9" x14ac:dyDescent="0.2">
      <c r="A22" s="4" t="s">
        <v>51</v>
      </c>
      <c r="B22" s="7" t="s">
        <v>52</v>
      </c>
      <c r="C22" s="7" t="s">
        <v>10</v>
      </c>
      <c r="D22" s="8" t="s">
        <v>36</v>
      </c>
      <c r="E22" s="24">
        <v>2013</v>
      </c>
      <c r="F22" s="100">
        <v>0</v>
      </c>
      <c r="G22" s="95">
        <v>0</v>
      </c>
      <c r="H22" s="40">
        <v>0</v>
      </c>
      <c r="I22" s="107">
        <f t="shared" si="0"/>
        <v>0</v>
      </c>
    </row>
    <row r="23" spans="1:9" x14ac:dyDescent="0.2">
      <c r="A23" s="4" t="s">
        <v>53</v>
      </c>
      <c r="B23" s="7" t="s">
        <v>54</v>
      </c>
      <c r="C23" s="7" t="s">
        <v>10</v>
      </c>
      <c r="D23" s="8" t="s">
        <v>36</v>
      </c>
      <c r="E23" s="24">
        <v>2013</v>
      </c>
      <c r="F23" s="100">
        <v>0</v>
      </c>
      <c r="G23" s="95">
        <v>0</v>
      </c>
      <c r="H23" s="40">
        <v>0</v>
      </c>
      <c r="I23" s="107">
        <f t="shared" si="0"/>
        <v>0</v>
      </c>
    </row>
    <row r="24" spans="1:9" x14ac:dyDescent="0.2">
      <c r="A24" s="4" t="s">
        <v>55</v>
      </c>
      <c r="B24" s="7" t="s">
        <v>56</v>
      </c>
      <c r="C24" s="7" t="s">
        <v>10</v>
      </c>
      <c r="D24" s="8" t="s">
        <v>36</v>
      </c>
      <c r="E24" s="24">
        <v>2010</v>
      </c>
      <c r="F24" s="98">
        <v>0</v>
      </c>
      <c r="G24" s="93">
        <v>1.5</v>
      </c>
      <c r="H24" s="40">
        <v>0</v>
      </c>
      <c r="I24" s="107">
        <f t="shared" si="0"/>
        <v>1.7130034088767836E-3</v>
      </c>
    </row>
    <row r="25" spans="1:9" x14ac:dyDescent="0.2">
      <c r="A25" s="4" t="s">
        <v>57</v>
      </c>
      <c r="B25" s="7" t="s">
        <v>58</v>
      </c>
      <c r="C25" s="7" t="s">
        <v>6</v>
      </c>
      <c r="D25" s="8" t="s">
        <v>36</v>
      </c>
      <c r="E25" s="24">
        <v>2009</v>
      </c>
      <c r="F25" s="98">
        <v>563</v>
      </c>
      <c r="G25" s="93">
        <v>602</v>
      </c>
      <c r="H25" s="40">
        <v>613.5</v>
      </c>
      <c r="I25" s="107">
        <f t="shared" si="0"/>
        <v>2.0354211198469976</v>
      </c>
    </row>
    <row r="26" spans="1:9" x14ac:dyDescent="0.2">
      <c r="A26" s="4" t="s">
        <v>59</v>
      </c>
      <c r="B26" s="7" t="s">
        <v>60</v>
      </c>
      <c r="C26" s="7" t="s">
        <v>50</v>
      </c>
      <c r="D26" s="8" t="s">
        <v>36</v>
      </c>
      <c r="E26" s="38">
        <v>2012</v>
      </c>
      <c r="F26" s="100">
        <v>15.5</v>
      </c>
      <c r="G26" s="95">
        <v>16</v>
      </c>
      <c r="H26" s="40">
        <v>16</v>
      </c>
      <c r="I26" s="107">
        <f t="shared" si="0"/>
        <v>5.4372700950329131E-2</v>
      </c>
    </row>
    <row r="27" spans="1:9" x14ac:dyDescent="0.2">
      <c r="A27" s="4" t="s">
        <v>61</v>
      </c>
      <c r="B27" s="7" t="s">
        <v>62</v>
      </c>
      <c r="C27" s="7" t="s">
        <v>6</v>
      </c>
      <c r="D27" s="8" t="s">
        <v>36</v>
      </c>
      <c r="E27" s="24">
        <v>2009</v>
      </c>
      <c r="F27" s="98">
        <v>438.5</v>
      </c>
      <c r="G27" s="93">
        <v>437</v>
      </c>
      <c r="H27" s="40">
        <v>489</v>
      </c>
      <c r="I27" s="107">
        <f t="shared" si="0"/>
        <v>1.5615744797522728</v>
      </c>
    </row>
    <row r="28" spans="1:9" x14ac:dyDescent="0.2">
      <c r="A28" s="4" t="s">
        <v>63</v>
      </c>
      <c r="B28" s="7" t="s">
        <v>64</v>
      </c>
      <c r="C28" s="7" t="s">
        <v>10</v>
      </c>
      <c r="D28" s="8" t="s">
        <v>65</v>
      </c>
      <c r="E28" s="24">
        <v>2015</v>
      </c>
      <c r="F28" s="72">
        <v>0</v>
      </c>
      <c r="G28" s="69">
        <v>0</v>
      </c>
      <c r="H28" s="40">
        <v>0</v>
      </c>
      <c r="I28" s="107">
        <f t="shared" si="0"/>
        <v>0</v>
      </c>
    </row>
    <row r="29" spans="1:9" x14ac:dyDescent="0.2">
      <c r="A29" s="4" t="s">
        <v>66</v>
      </c>
      <c r="B29" s="7" t="s">
        <v>67</v>
      </c>
      <c r="C29" s="7" t="s">
        <v>10</v>
      </c>
      <c r="D29" s="8" t="s">
        <v>65</v>
      </c>
      <c r="E29" s="24">
        <v>2014</v>
      </c>
      <c r="F29" s="72">
        <v>0</v>
      </c>
      <c r="G29" s="95">
        <v>0</v>
      </c>
      <c r="H29" s="40">
        <v>0</v>
      </c>
      <c r="I29" s="107">
        <f t="shared" si="0"/>
        <v>0</v>
      </c>
    </row>
    <row r="30" spans="1:9" x14ac:dyDescent="0.2">
      <c r="A30" s="4" t="s">
        <v>68</v>
      </c>
      <c r="B30" s="7" t="s">
        <v>69</v>
      </c>
      <c r="C30" s="7" t="s">
        <v>10</v>
      </c>
      <c r="D30" s="8" t="s">
        <v>65</v>
      </c>
      <c r="E30" s="24">
        <v>2015</v>
      </c>
      <c r="F30" s="72">
        <v>0</v>
      </c>
      <c r="G30" s="69">
        <v>0</v>
      </c>
      <c r="H30" s="40">
        <v>0</v>
      </c>
      <c r="I30" s="107">
        <f t="shared" si="0"/>
        <v>0</v>
      </c>
    </row>
    <row r="31" spans="1:9" x14ac:dyDescent="0.2">
      <c r="A31" s="4" t="s">
        <v>70</v>
      </c>
      <c r="B31" s="7" t="s">
        <v>71</v>
      </c>
      <c r="C31" s="7" t="s">
        <v>6</v>
      </c>
      <c r="D31" s="8" t="s">
        <v>65</v>
      </c>
      <c r="E31" s="24">
        <v>2009</v>
      </c>
      <c r="F31" s="98">
        <v>559</v>
      </c>
      <c r="G31" s="93">
        <v>587</v>
      </c>
      <c r="H31" s="40">
        <v>603.5</v>
      </c>
      <c r="I31" s="107">
        <f t="shared" si="0"/>
        <v>2.002318132791125</v>
      </c>
    </row>
    <row r="32" spans="1:9" x14ac:dyDescent="0.2">
      <c r="A32" s="4" t="s">
        <v>72</v>
      </c>
      <c r="B32" s="7" t="s">
        <v>73</v>
      </c>
      <c r="C32" s="7" t="s">
        <v>10</v>
      </c>
      <c r="D32" s="8" t="s">
        <v>65</v>
      </c>
      <c r="E32" s="24">
        <v>2009</v>
      </c>
      <c r="F32" s="98">
        <v>18.5</v>
      </c>
      <c r="G32" s="93">
        <v>22.5</v>
      </c>
      <c r="H32" s="40">
        <v>22.5</v>
      </c>
      <c r="I32" s="107">
        <f t="shared" si="0"/>
        <v>7.2641605033894274E-2</v>
      </c>
    </row>
    <row r="33" spans="1:9" x14ac:dyDescent="0.2">
      <c r="A33" s="4" t="s">
        <v>74</v>
      </c>
      <c r="B33" s="7" t="s">
        <v>75</v>
      </c>
      <c r="C33" s="7" t="s">
        <v>6</v>
      </c>
      <c r="D33" s="8" t="s">
        <v>65</v>
      </c>
      <c r="E33" s="24">
        <v>2009</v>
      </c>
      <c r="F33" s="98">
        <v>370</v>
      </c>
      <c r="G33" s="93">
        <v>371</v>
      </c>
      <c r="H33" s="40">
        <v>377.5</v>
      </c>
      <c r="I33" s="107">
        <f t="shared" si="0"/>
        <v>1.2804115786604036</v>
      </c>
    </row>
    <row r="34" spans="1:9" x14ac:dyDescent="0.2">
      <c r="A34" s="4" t="s">
        <v>76</v>
      </c>
      <c r="B34" s="7" t="s">
        <v>77</v>
      </c>
      <c r="C34" s="7" t="s">
        <v>13</v>
      </c>
      <c r="D34" s="8" t="s">
        <v>65</v>
      </c>
      <c r="E34" s="24">
        <v>2009</v>
      </c>
      <c r="F34" s="98">
        <v>14.5</v>
      </c>
      <c r="G34" s="93">
        <v>14.5</v>
      </c>
      <c r="H34" s="40">
        <v>15</v>
      </c>
      <c r="I34" s="107">
        <f t="shared" si="0"/>
        <v>5.0367197420020396E-2</v>
      </c>
    </row>
    <row r="35" spans="1:9" x14ac:dyDescent="0.2">
      <c r="A35" s="4" t="s">
        <v>78</v>
      </c>
      <c r="B35" s="7" t="s">
        <v>79</v>
      </c>
      <c r="C35" s="7" t="s">
        <v>6</v>
      </c>
      <c r="D35" s="8" t="s">
        <v>65</v>
      </c>
      <c r="E35" s="24">
        <v>2009</v>
      </c>
      <c r="F35" s="98">
        <v>760</v>
      </c>
      <c r="G35" s="93">
        <v>779.5</v>
      </c>
      <c r="H35" s="40">
        <v>766</v>
      </c>
      <c r="I35" s="107">
        <f t="shared" si="0"/>
        <v>2.6392938162493009</v>
      </c>
    </row>
    <row r="36" spans="1:9" x14ac:dyDescent="0.2">
      <c r="A36" s="4" t="s">
        <v>80</v>
      </c>
      <c r="B36" s="7" t="s">
        <v>81</v>
      </c>
      <c r="C36" s="7" t="s">
        <v>13</v>
      </c>
      <c r="D36" s="8" t="s">
        <v>65</v>
      </c>
      <c r="E36" s="24">
        <v>2009</v>
      </c>
      <c r="F36" s="98">
        <v>27</v>
      </c>
      <c r="G36" s="93">
        <v>39.5</v>
      </c>
      <c r="H36" s="40">
        <v>42</v>
      </c>
      <c r="I36" s="107">
        <f t="shared" si="0"/>
        <v>0.12401397424919383</v>
      </c>
    </row>
    <row r="37" spans="1:9" x14ac:dyDescent="0.2">
      <c r="A37" s="4" t="s">
        <v>82</v>
      </c>
      <c r="B37" s="7" t="s">
        <v>83</v>
      </c>
      <c r="C37" s="7" t="s">
        <v>84</v>
      </c>
      <c r="D37" s="8" t="s">
        <v>65</v>
      </c>
      <c r="E37" s="24">
        <v>2015</v>
      </c>
      <c r="F37" s="72">
        <v>0</v>
      </c>
      <c r="G37" s="69">
        <v>0</v>
      </c>
      <c r="H37" s="40">
        <v>0</v>
      </c>
      <c r="I37" s="107">
        <f t="shared" si="0"/>
        <v>0</v>
      </c>
    </row>
    <row r="38" spans="1:9" x14ac:dyDescent="0.2">
      <c r="A38" s="4" t="s">
        <v>85</v>
      </c>
      <c r="B38" s="7" t="s">
        <v>86</v>
      </c>
      <c r="C38" s="7" t="s">
        <v>50</v>
      </c>
      <c r="D38" s="8" t="s">
        <v>65</v>
      </c>
      <c r="E38" s="24">
        <v>2009</v>
      </c>
      <c r="F38" s="100">
        <v>49.5</v>
      </c>
      <c r="G38" s="95">
        <v>45.5</v>
      </c>
      <c r="H38" s="40">
        <v>30.5</v>
      </c>
      <c r="I38" s="107">
        <f t="shared" si="0"/>
        <v>0.14389717655578416</v>
      </c>
    </row>
    <row r="39" spans="1:9" x14ac:dyDescent="0.2">
      <c r="A39" s="4" t="s">
        <v>87</v>
      </c>
      <c r="B39" s="7" t="s">
        <v>88</v>
      </c>
      <c r="C39" s="7" t="s">
        <v>6</v>
      </c>
      <c r="D39" s="8" t="s">
        <v>65</v>
      </c>
      <c r="E39" s="24">
        <v>2009</v>
      </c>
      <c r="F39" s="98">
        <v>1717</v>
      </c>
      <c r="G39" s="93">
        <v>1491.5</v>
      </c>
      <c r="H39" s="40">
        <v>1458</v>
      </c>
      <c r="I39" s="107">
        <f t="shared" si="0"/>
        <v>5.3458583159457191</v>
      </c>
    </row>
    <row r="40" spans="1:9" x14ac:dyDescent="0.2">
      <c r="A40" s="4" t="s">
        <v>89</v>
      </c>
      <c r="B40" s="7" t="s">
        <v>90</v>
      </c>
      <c r="C40" s="7" t="s">
        <v>10</v>
      </c>
      <c r="D40" s="8" t="s">
        <v>65</v>
      </c>
      <c r="E40" s="24">
        <v>2013</v>
      </c>
      <c r="F40" s="100">
        <v>5</v>
      </c>
      <c r="G40" s="95">
        <v>0</v>
      </c>
      <c r="H40" s="40">
        <v>2.5</v>
      </c>
      <c r="I40" s="107">
        <f t="shared" si="0"/>
        <v>8.6279370732527463E-3</v>
      </c>
    </row>
    <row r="41" spans="1:9" x14ac:dyDescent="0.2">
      <c r="A41" s="4" t="s">
        <v>91</v>
      </c>
      <c r="B41" s="7" t="s">
        <v>92</v>
      </c>
      <c r="C41" s="7" t="s">
        <v>84</v>
      </c>
      <c r="D41" s="8" t="s">
        <v>65</v>
      </c>
      <c r="E41" s="24">
        <v>2009</v>
      </c>
      <c r="F41" s="99">
        <v>58.5</v>
      </c>
      <c r="G41" s="95">
        <v>60.5</v>
      </c>
      <c r="H41" s="40">
        <v>64</v>
      </c>
      <c r="I41" s="107">
        <f t="shared" si="0"/>
        <v>0.2094384343697287</v>
      </c>
    </row>
    <row r="42" spans="1:9" x14ac:dyDescent="0.2">
      <c r="A42" s="4" t="s">
        <v>93</v>
      </c>
      <c r="B42" s="7" t="s">
        <v>94</v>
      </c>
      <c r="C42" s="7" t="s">
        <v>10</v>
      </c>
      <c r="D42" s="8" t="s">
        <v>65</v>
      </c>
      <c r="E42" s="24">
        <v>2014</v>
      </c>
      <c r="F42" s="72">
        <v>0</v>
      </c>
      <c r="G42" s="95">
        <v>8.5</v>
      </c>
      <c r="H42" s="40">
        <v>6.5</v>
      </c>
      <c r="I42" s="107">
        <f t="shared" si="0"/>
        <v>1.7076884505126767E-2</v>
      </c>
    </row>
    <row r="43" spans="1:9" x14ac:dyDescent="0.2">
      <c r="A43" s="4" t="s">
        <v>95</v>
      </c>
      <c r="B43" s="7" t="s">
        <v>96</v>
      </c>
      <c r="C43" s="7" t="s">
        <v>10</v>
      </c>
      <c r="D43" s="8" t="s">
        <v>65</v>
      </c>
      <c r="E43" s="24">
        <v>2012</v>
      </c>
      <c r="F43" s="98">
        <v>1</v>
      </c>
      <c r="G43" s="93">
        <v>0</v>
      </c>
      <c r="H43" s="40">
        <v>0</v>
      </c>
      <c r="I43" s="107">
        <f t="shared" si="0"/>
        <v>1.1586747078691393E-3</v>
      </c>
    </row>
    <row r="44" spans="1:9" x14ac:dyDescent="0.2">
      <c r="A44" s="4" t="s">
        <v>97</v>
      </c>
      <c r="B44" s="7" t="s">
        <v>98</v>
      </c>
      <c r="C44" s="7" t="s">
        <v>10</v>
      </c>
      <c r="D44" s="8" t="s">
        <v>65</v>
      </c>
      <c r="E44" s="24">
        <v>2014</v>
      </c>
      <c r="F44" s="72">
        <v>0</v>
      </c>
      <c r="G44" s="95">
        <v>0</v>
      </c>
      <c r="H44" s="40">
        <v>0</v>
      </c>
      <c r="I44" s="107">
        <f t="shared" si="0"/>
        <v>0</v>
      </c>
    </row>
    <row r="45" spans="1:9" x14ac:dyDescent="0.2">
      <c r="A45" s="4" t="s">
        <v>99</v>
      </c>
      <c r="B45" s="7" t="s">
        <v>100</v>
      </c>
      <c r="C45" s="7" t="s">
        <v>10</v>
      </c>
      <c r="D45" s="8" t="s">
        <v>65</v>
      </c>
      <c r="E45" s="24">
        <v>2014</v>
      </c>
      <c r="F45" s="72">
        <v>0</v>
      </c>
      <c r="G45" s="95">
        <v>0</v>
      </c>
      <c r="H45" s="40">
        <v>0</v>
      </c>
      <c r="I45" s="107">
        <f t="shared" si="0"/>
        <v>0</v>
      </c>
    </row>
    <row r="46" spans="1:9" x14ac:dyDescent="0.2">
      <c r="A46" s="4" t="s">
        <v>101</v>
      </c>
      <c r="B46" s="7" t="s">
        <v>102</v>
      </c>
      <c r="C46" s="7" t="s">
        <v>6</v>
      </c>
      <c r="D46" s="8" t="s">
        <v>103</v>
      </c>
      <c r="E46" s="24">
        <v>2009</v>
      </c>
      <c r="F46" s="98">
        <v>641</v>
      </c>
      <c r="G46" s="93">
        <v>652.5</v>
      </c>
      <c r="H46" s="40">
        <v>683</v>
      </c>
      <c r="I46" s="107">
        <f t="shared" si="0"/>
        <v>2.262269728068925</v>
      </c>
    </row>
    <row r="47" spans="1:9" x14ac:dyDescent="0.2">
      <c r="A47" s="4" t="s">
        <v>104</v>
      </c>
      <c r="B47" s="7" t="s">
        <v>105</v>
      </c>
      <c r="C47" s="7" t="s">
        <v>13</v>
      </c>
      <c r="D47" s="8" t="s">
        <v>103</v>
      </c>
      <c r="E47" s="24">
        <v>2009</v>
      </c>
      <c r="F47" s="98">
        <v>31</v>
      </c>
      <c r="G47" s="93">
        <v>33</v>
      </c>
      <c r="H47" s="40">
        <v>36.5</v>
      </c>
      <c r="I47" s="107">
        <f t="shared" si="0"/>
        <v>0.11498961853427547</v>
      </c>
    </row>
    <row r="48" spans="1:9" x14ac:dyDescent="0.2">
      <c r="A48" s="4" t="s">
        <v>106</v>
      </c>
      <c r="B48" s="7" t="s">
        <v>107</v>
      </c>
      <c r="C48" s="7" t="s">
        <v>6</v>
      </c>
      <c r="D48" s="8" t="s">
        <v>103</v>
      </c>
      <c r="E48" s="24">
        <v>2009</v>
      </c>
      <c r="F48" s="98">
        <v>536.5</v>
      </c>
      <c r="G48" s="93">
        <v>542</v>
      </c>
      <c r="H48" s="40">
        <v>559</v>
      </c>
      <c r="I48" s="107">
        <f t="shared" si="0"/>
        <v>1.8744026186942206</v>
      </c>
    </row>
    <row r="49" spans="1:9" ht="12" customHeight="1" x14ac:dyDescent="0.2">
      <c r="A49" s="4" t="s">
        <v>108</v>
      </c>
      <c r="B49" s="7" t="s">
        <v>109</v>
      </c>
      <c r="C49" s="7" t="s">
        <v>10</v>
      </c>
      <c r="D49" s="8" t="s">
        <v>103</v>
      </c>
      <c r="E49" s="24">
        <v>2013</v>
      </c>
      <c r="F49" s="100">
        <v>0</v>
      </c>
      <c r="G49" s="95">
        <v>2</v>
      </c>
      <c r="H49" s="40">
        <v>1</v>
      </c>
      <c r="I49" s="107">
        <f t="shared" si="0"/>
        <v>3.4178299587318646E-3</v>
      </c>
    </row>
    <row r="50" spans="1:9" x14ac:dyDescent="0.2">
      <c r="A50" s="4" t="s">
        <v>110</v>
      </c>
      <c r="B50" s="7" t="s">
        <v>111</v>
      </c>
      <c r="C50" s="7" t="s">
        <v>10</v>
      </c>
      <c r="D50" s="8" t="s">
        <v>103</v>
      </c>
      <c r="E50" s="24">
        <v>2014</v>
      </c>
      <c r="F50" s="72">
        <v>0</v>
      </c>
      <c r="G50" s="95">
        <v>0</v>
      </c>
      <c r="H50" s="40">
        <v>1.5</v>
      </c>
      <c r="I50" s="107">
        <f t="shared" si="0"/>
        <v>1.7007381203442294E-3</v>
      </c>
    </row>
    <row r="51" spans="1:9" x14ac:dyDescent="0.2">
      <c r="A51" s="4" t="s">
        <v>112</v>
      </c>
      <c r="B51" s="7" t="s">
        <v>113</v>
      </c>
      <c r="C51" s="7" t="s">
        <v>10</v>
      </c>
      <c r="D51" s="8" t="s">
        <v>103</v>
      </c>
      <c r="E51" s="24">
        <v>2015</v>
      </c>
      <c r="F51" s="72">
        <v>0</v>
      </c>
      <c r="G51" s="69">
        <v>0</v>
      </c>
      <c r="H51" s="40">
        <v>0</v>
      </c>
      <c r="I51" s="107">
        <f t="shared" si="0"/>
        <v>0</v>
      </c>
    </row>
    <row r="52" spans="1:9" x14ac:dyDescent="0.2">
      <c r="A52" s="4" t="s">
        <v>114</v>
      </c>
      <c r="B52" s="7" t="s">
        <v>115</v>
      </c>
      <c r="C52" s="7" t="s">
        <v>10</v>
      </c>
      <c r="D52" s="8" t="s">
        <v>103</v>
      </c>
      <c r="E52" s="24">
        <v>2013</v>
      </c>
      <c r="F52" s="100">
        <v>0</v>
      </c>
      <c r="G52" s="95">
        <v>0</v>
      </c>
      <c r="H52" s="40">
        <v>0</v>
      </c>
      <c r="I52" s="107">
        <f t="shared" si="0"/>
        <v>0</v>
      </c>
    </row>
    <row r="53" spans="1:9" x14ac:dyDescent="0.2">
      <c r="A53" s="4" t="s">
        <v>116</v>
      </c>
      <c r="B53" s="7" t="s">
        <v>117</v>
      </c>
      <c r="C53" s="7" t="s">
        <v>10</v>
      </c>
      <c r="D53" s="8" t="s">
        <v>118</v>
      </c>
      <c r="E53" s="24">
        <v>2014</v>
      </c>
      <c r="F53" s="72">
        <v>0</v>
      </c>
      <c r="G53" s="95">
        <v>0</v>
      </c>
      <c r="H53" s="40">
        <v>0</v>
      </c>
      <c r="I53" s="107">
        <f t="shared" si="0"/>
        <v>0</v>
      </c>
    </row>
    <row r="54" spans="1:9" x14ac:dyDescent="0.2">
      <c r="A54" s="4" t="s">
        <v>119</v>
      </c>
      <c r="B54" s="7" t="s">
        <v>120</v>
      </c>
      <c r="C54" s="7" t="s">
        <v>41</v>
      </c>
      <c r="D54" s="8" t="s">
        <v>118</v>
      </c>
      <c r="E54" s="24">
        <v>2014</v>
      </c>
      <c r="F54" s="72">
        <v>0</v>
      </c>
      <c r="G54" s="95">
        <v>0</v>
      </c>
      <c r="H54" s="40">
        <v>0</v>
      </c>
      <c r="I54" s="107">
        <f t="shared" si="0"/>
        <v>0</v>
      </c>
    </row>
    <row r="55" spans="1:9" x14ac:dyDescent="0.2">
      <c r="A55" s="4" t="s">
        <v>121</v>
      </c>
      <c r="B55" s="7" t="s">
        <v>122</v>
      </c>
      <c r="C55" s="7" t="s">
        <v>6</v>
      </c>
      <c r="D55" s="8" t="s">
        <v>118</v>
      </c>
      <c r="E55" s="24">
        <v>2009</v>
      </c>
      <c r="F55" s="98">
        <v>453</v>
      </c>
      <c r="G55" s="93">
        <v>549.5</v>
      </c>
      <c r="H55" s="40">
        <v>589</v>
      </c>
      <c r="I55" s="107">
        <f t="shared" si="0"/>
        <v>1.820233060038416</v>
      </c>
    </row>
    <row r="56" spans="1:9" x14ac:dyDescent="0.2">
      <c r="A56" s="4" t="s">
        <v>123</v>
      </c>
      <c r="B56" s="7" t="s">
        <v>124</v>
      </c>
      <c r="C56" s="7" t="s">
        <v>10</v>
      </c>
      <c r="D56" s="8" t="s">
        <v>118</v>
      </c>
      <c r="E56" s="24">
        <v>2014</v>
      </c>
      <c r="F56" s="72">
        <v>0</v>
      </c>
      <c r="G56" s="95">
        <v>0</v>
      </c>
      <c r="H56" s="40">
        <v>0</v>
      </c>
      <c r="I56" s="107">
        <f t="shared" si="0"/>
        <v>0</v>
      </c>
    </row>
    <row r="57" spans="1:9" x14ac:dyDescent="0.2">
      <c r="A57" s="4" t="s">
        <v>125</v>
      </c>
      <c r="B57" s="7" t="s">
        <v>126</v>
      </c>
      <c r="C57" s="7" t="s">
        <v>10</v>
      </c>
      <c r="D57" s="8" t="s">
        <v>118</v>
      </c>
      <c r="E57" s="24">
        <v>2011</v>
      </c>
      <c r="F57" s="98">
        <v>0</v>
      </c>
      <c r="G57" s="93">
        <v>0</v>
      </c>
      <c r="H57" s="40">
        <v>0</v>
      </c>
      <c r="I57" s="107">
        <f t="shared" si="0"/>
        <v>0</v>
      </c>
    </row>
    <row r="58" spans="1:9" x14ac:dyDescent="0.2">
      <c r="A58" s="4" t="s">
        <v>127</v>
      </c>
      <c r="B58" s="7" t="s">
        <v>128</v>
      </c>
      <c r="C58" s="7" t="s">
        <v>41</v>
      </c>
      <c r="D58" s="8" t="s">
        <v>118</v>
      </c>
      <c r="E58" s="24">
        <v>2014</v>
      </c>
      <c r="F58" s="72">
        <v>0</v>
      </c>
      <c r="G58" s="95">
        <v>0</v>
      </c>
      <c r="H58" s="40">
        <v>0</v>
      </c>
      <c r="I58" s="107">
        <f t="shared" si="0"/>
        <v>0</v>
      </c>
    </row>
    <row r="59" spans="1:9" x14ac:dyDescent="0.2">
      <c r="A59" s="4" t="s">
        <v>129</v>
      </c>
      <c r="B59" s="7" t="s">
        <v>130</v>
      </c>
      <c r="C59" s="7" t="s">
        <v>13</v>
      </c>
      <c r="D59" s="8" t="s">
        <v>118</v>
      </c>
      <c r="E59" s="24">
        <v>2009</v>
      </c>
      <c r="F59" s="98">
        <v>14.5</v>
      </c>
      <c r="G59" s="93">
        <v>15.5</v>
      </c>
      <c r="H59" s="40">
        <v>14.5</v>
      </c>
      <c r="I59" s="107">
        <f t="shared" si="0"/>
        <v>5.0942286985823496E-2</v>
      </c>
    </row>
    <row r="60" spans="1:9" x14ac:dyDescent="0.2">
      <c r="A60" s="4" t="s">
        <v>131</v>
      </c>
      <c r="B60" s="7" t="s">
        <v>132</v>
      </c>
      <c r="C60" s="7" t="s">
        <v>6</v>
      </c>
      <c r="D60" s="8" t="s">
        <v>118</v>
      </c>
      <c r="E60" s="24">
        <v>2009</v>
      </c>
      <c r="F60" s="98">
        <v>829.5</v>
      </c>
      <c r="G60" s="93">
        <v>850</v>
      </c>
      <c r="H60" s="40">
        <v>839</v>
      </c>
      <c r="I60" s="107">
        <f t="shared" si="0"/>
        <v>2.8831021238535008</v>
      </c>
    </row>
    <row r="61" spans="1:9" x14ac:dyDescent="0.2">
      <c r="A61" s="4" t="s">
        <v>133</v>
      </c>
      <c r="B61" s="7" t="s">
        <v>134</v>
      </c>
      <c r="C61" s="7" t="s">
        <v>10</v>
      </c>
      <c r="D61" s="8" t="s">
        <v>118</v>
      </c>
      <c r="E61" s="24">
        <v>2014</v>
      </c>
      <c r="F61" s="72">
        <v>0</v>
      </c>
      <c r="G61" s="95">
        <v>0</v>
      </c>
      <c r="H61" s="40">
        <v>0</v>
      </c>
      <c r="I61" s="107">
        <f t="shared" si="0"/>
        <v>0</v>
      </c>
    </row>
    <row r="62" spans="1:9" x14ac:dyDescent="0.2">
      <c r="A62" s="4" t="s">
        <v>135</v>
      </c>
      <c r="B62" s="5" t="s">
        <v>368</v>
      </c>
      <c r="C62" s="7" t="s">
        <v>10</v>
      </c>
      <c r="D62" s="8" t="s">
        <v>118</v>
      </c>
      <c r="E62" s="24">
        <v>2012</v>
      </c>
      <c r="F62" s="98">
        <v>0</v>
      </c>
      <c r="G62" s="93">
        <v>0</v>
      </c>
      <c r="H62" s="40">
        <v>0</v>
      </c>
      <c r="I62" s="107">
        <f t="shared" si="0"/>
        <v>0</v>
      </c>
    </row>
    <row r="63" spans="1:9" x14ac:dyDescent="0.2">
      <c r="A63" s="4" t="s">
        <v>136</v>
      </c>
      <c r="B63" s="7" t="s">
        <v>137</v>
      </c>
      <c r="C63" s="7" t="s">
        <v>10</v>
      </c>
      <c r="D63" s="8" t="s">
        <v>138</v>
      </c>
      <c r="E63" s="24">
        <v>2013</v>
      </c>
      <c r="F63" s="100">
        <v>0</v>
      </c>
      <c r="G63" s="95">
        <v>0</v>
      </c>
      <c r="H63" s="40">
        <v>0</v>
      </c>
      <c r="I63" s="107">
        <f t="shared" si="0"/>
        <v>0</v>
      </c>
    </row>
    <row r="64" spans="1:9" x14ac:dyDescent="0.2">
      <c r="A64" s="4" t="s">
        <v>139</v>
      </c>
      <c r="B64" s="7" t="s">
        <v>140</v>
      </c>
      <c r="C64" s="7" t="s">
        <v>6</v>
      </c>
      <c r="D64" s="8" t="s">
        <v>138</v>
      </c>
      <c r="E64" s="24">
        <v>2009</v>
      </c>
      <c r="F64" s="98">
        <v>703</v>
      </c>
      <c r="G64" s="93">
        <v>721</v>
      </c>
      <c r="H64" s="40">
        <v>792.5</v>
      </c>
      <c r="I64" s="107">
        <f t="shared" si="0"/>
        <v>2.53648859841398</v>
      </c>
    </row>
    <row r="65" spans="1:9" x14ac:dyDescent="0.2">
      <c r="A65" s="4" t="s">
        <v>141</v>
      </c>
      <c r="B65" s="7" t="s">
        <v>142</v>
      </c>
      <c r="C65" s="7" t="s">
        <v>6</v>
      </c>
      <c r="D65" s="8" t="s">
        <v>138</v>
      </c>
      <c r="E65" s="24">
        <v>2009</v>
      </c>
      <c r="F65" s="98">
        <v>38.5</v>
      </c>
      <c r="G65" s="93">
        <v>64.5</v>
      </c>
      <c r="H65" s="40">
        <v>79</v>
      </c>
      <c r="I65" s="107">
        <f t="shared" si="0"/>
        <v>0.20784033050612633</v>
      </c>
    </row>
    <row r="66" spans="1:9" x14ac:dyDescent="0.2">
      <c r="A66" s="4" t="s">
        <v>143</v>
      </c>
      <c r="B66" s="7" t="s">
        <v>144</v>
      </c>
      <c r="C66" s="7" t="s">
        <v>84</v>
      </c>
      <c r="D66" s="8" t="s">
        <v>145</v>
      </c>
      <c r="E66" s="24">
        <v>2009</v>
      </c>
      <c r="F66" s="102">
        <v>157.5</v>
      </c>
      <c r="G66" s="93">
        <v>150</v>
      </c>
      <c r="H66" s="40">
        <v>148.5</v>
      </c>
      <c r="I66" s="107">
        <f t="shared" si="0"/>
        <v>0.52216468129114646</v>
      </c>
    </row>
    <row r="67" spans="1:9" x14ac:dyDescent="0.2">
      <c r="A67" s="4" t="s">
        <v>146</v>
      </c>
      <c r="B67" s="7" t="s">
        <v>147</v>
      </c>
      <c r="C67" s="7" t="s">
        <v>84</v>
      </c>
      <c r="D67" s="8" t="s">
        <v>145</v>
      </c>
      <c r="E67" s="24">
        <v>2009</v>
      </c>
      <c r="F67" s="98">
        <v>15.5</v>
      </c>
      <c r="G67" s="93">
        <v>17</v>
      </c>
      <c r="H67" s="40">
        <v>15</v>
      </c>
      <c r="I67" s="107">
        <f t="shared" ref="I67:I130" si="1">((100/$F$159*F67)*1/3+(100/$G$159*G67)*1/3+(100/$H$159*H67)*1/3)</f>
        <v>5.438087780935083E-2</v>
      </c>
    </row>
    <row r="68" spans="1:9" x14ac:dyDescent="0.2">
      <c r="A68" s="4" t="s">
        <v>148</v>
      </c>
      <c r="B68" s="7" t="s">
        <v>149</v>
      </c>
      <c r="C68" s="7" t="s">
        <v>84</v>
      </c>
      <c r="D68" s="8" t="s">
        <v>145</v>
      </c>
      <c r="E68" s="24">
        <v>2009</v>
      </c>
      <c r="F68" s="98">
        <v>33.5</v>
      </c>
      <c r="G68" s="93">
        <v>32.5</v>
      </c>
      <c r="H68" s="40">
        <v>34</v>
      </c>
      <c r="I68" s="107">
        <f t="shared" si="1"/>
        <v>0.114480740633749</v>
      </c>
    </row>
    <row r="69" spans="1:9" ht="12.75" customHeight="1" x14ac:dyDescent="0.2">
      <c r="A69" s="4" t="s">
        <v>150</v>
      </c>
      <c r="B69" s="7" t="s">
        <v>151</v>
      </c>
      <c r="C69" s="7" t="s">
        <v>152</v>
      </c>
      <c r="D69" s="8" t="s">
        <v>145</v>
      </c>
      <c r="E69" s="24">
        <v>2012</v>
      </c>
      <c r="F69" s="98">
        <v>0</v>
      </c>
      <c r="G69" s="93">
        <v>0</v>
      </c>
      <c r="H69" s="40">
        <v>0</v>
      </c>
      <c r="I69" s="107">
        <f t="shared" si="1"/>
        <v>0</v>
      </c>
    </row>
    <row r="70" spans="1:9" x14ac:dyDescent="0.2">
      <c r="A70" s="4" t="s">
        <v>153</v>
      </c>
      <c r="B70" s="7" t="s">
        <v>154</v>
      </c>
      <c r="C70" s="7" t="s">
        <v>152</v>
      </c>
      <c r="D70" s="8" t="s">
        <v>145</v>
      </c>
      <c r="E70" s="24">
        <v>2013</v>
      </c>
      <c r="F70" s="99">
        <v>3.5</v>
      </c>
      <c r="G70" s="95">
        <v>10</v>
      </c>
      <c r="H70" s="40">
        <v>10.5</v>
      </c>
      <c r="I70" s="107">
        <f t="shared" si="1"/>
        <v>2.7380551045796821E-2</v>
      </c>
    </row>
    <row r="71" spans="1:9" x14ac:dyDescent="0.2">
      <c r="A71" s="4" t="s">
        <v>155</v>
      </c>
      <c r="B71" s="7" t="s">
        <v>344</v>
      </c>
      <c r="C71" s="7" t="s">
        <v>10</v>
      </c>
      <c r="D71" s="8" t="s">
        <v>145</v>
      </c>
      <c r="E71" s="24">
        <v>2009</v>
      </c>
      <c r="F71" s="98">
        <v>2.5</v>
      </c>
      <c r="G71" s="93">
        <v>0</v>
      </c>
      <c r="H71" s="40">
        <v>0</v>
      </c>
      <c r="I71" s="107">
        <f t="shared" si="1"/>
        <v>2.8966867696728483E-3</v>
      </c>
    </row>
    <row r="72" spans="1:9" x14ac:dyDescent="0.2">
      <c r="A72" s="4" t="s">
        <v>156</v>
      </c>
      <c r="B72" s="7" t="s">
        <v>157</v>
      </c>
      <c r="C72" s="7" t="s">
        <v>10</v>
      </c>
      <c r="D72" s="8" t="s">
        <v>145</v>
      </c>
      <c r="E72" s="24">
        <v>2009</v>
      </c>
      <c r="F72" s="98">
        <v>104</v>
      </c>
      <c r="G72" s="93">
        <v>102</v>
      </c>
      <c r="H72" s="40">
        <v>101.5</v>
      </c>
      <c r="I72" s="107">
        <f t="shared" si="1"/>
        <v>0.35206968089863794</v>
      </c>
    </row>
    <row r="73" spans="1:9" x14ac:dyDescent="0.2">
      <c r="A73" s="4" t="s">
        <v>158</v>
      </c>
      <c r="B73" s="7" t="s">
        <v>159</v>
      </c>
      <c r="C73" s="7" t="s">
        <v>84</v>
      </c>
      <c r="D73" s="8" t="s">
        <v>145</v>
      </c>
      <c r="E73" s="24">
        <v>2009</v>
      </c>
      <c r="F73" s="98">
        <v>29.5</v>
      </c>
      <c r="G73" s="93">
        <v>34</v>
      </c>
      <c r="H73" s="40">
        <v>34</v>
      </c>
      <c r="I73" s="107">
        <f t="shared" si="1"/>
        <v>0.11155904521114923</v>
      </c>
    </row>
    <row r="74" spans="1:9" x14ac:dyDescent="0.2">
      <c r="A74" s="4" t="s">
        <v>160</v>
      </c>
      <c r="B74" s="7" t="s">
        <v>161</v>
      </c>
      <c r="C74" s="7" t="s">
        <v>13</v>
      </c>
      <c r="D74" s="8" t="s">
        <v>145</v>
      </c>
      <c r="E74" s="24">
        <v>2009</v>
      </c>
      <c r="F74" s="98">
        <v>40.5</v>
      </c>
      <c r="G74" s="93">
        <v>36</v>
      </c>
      <c r="H74" s="40">
        <v>30.5</v>
      </c>
      <c r="I74" s="107">
        <f t="shared" si="1"/>
        <v>0.12262008259540895</v>
      </c>
    </row>
    <row r="75" spans="1:9" x14ac:dyDescent="0.2">
      <c r="A75" s="4" t="s">
        <v>162</v>
      </c>
      <c r="B75" s="7" t="s">
        <v>163</v>
      </c>
      <c r="C75" s="7" t="s">
        <v>6</v>
      </c>
      <c r="D75" s="8" t="s">
        <v>145</v>
      </c>
      <c r="E75" s="24">
        <v>2009</v>
      </c>
      <c r="F75" s="98">
        <v>5142.5</v>
      </c>
      <c r="G75" s="93">
        <v>5171.5</v>
      </c>
      <c r="H75" s="40">
        <v>5021</v>
      </c>
      <c r="I75" s="107">
        <f t="shared" si="1"/>
        <v>17.557286839386823</v>
      </c>
    </row>
    <row r="76" spans="1:9" x14ac:dyDescent="0.2">
      <c r="A76" s="4" t="s">
        <v>164</v>
      </c>
      <c r="B76" s="7" t="s">
        <v>165</v>
      </c>
      <c r="C76" s="7" t="s">
        <v>84</v>
      </c>
      <c r="D76" s="8" t="s">
        <v>145</v>
      </c>
      <c r="E76" s="24">
        <v>2015</v>
      </c>
      <c r="F76" s="72">
        <v>0</v>
      </c>
      <c r="G76" s="69">
        <v>0</v>
      </c>
      <c r="H76" s="40">
        <v>0</v>
      </c>
      <c r="I76" s="107">
        <f t="shared" si="1"/>
        <v>0</v>
      </c>
    </row>
    <row r="77" spans="1:9" x14ac:dyDescent="0.2">
      <c r="A77" s="4" t="s">
        <v>166</v>
      </c>
      <c r="B77" s="7" t="s">
        <v>167</v>
      </c>
      <c r="C77" s="7" t="s">
        <v>168</v>
      </c>
      <c r="D77" s="8" t="s">
        <v>145</v>
      </c>
      <c r="E77" s="24">
        <v>2009</v>
      </c>
      <c r="F77" s="98">
        <v>72</v>
      </c>
      <c r="G77" s="93">
        <v>236</v>
      </c>
      <c r="H77" s="40">
        <v>185.5</v>
      </c>
      <c r="I77" s="107">
        <f t="shared" si="1"/>
        <v>0.56326172951242826</v>
      </c>
    </row>
    <row r="78" spans="1:9" x14ac:dyDescent="0.2">
      <c r="A78" s="4" t="s">
        <v>169</v>
      </c>
      <c r="B78" s="7" t="s">
        <v>170</v>
      </c>
      <c r="C78" s="7" t="s">
        <v>152</v>
      </c>
      <c r="D78" s="8" t="s">
        <v>145</v>
      </c>
      <c r="E78" s="24">
        <v>2012</v>
      </c>
      <c r="F78" s="99">
        <v>27</v>
      </c>
      <c r="G78" s="95">
        <v>23</v>
      </c>
      <c r="H78" s="40">
        <v>23</v>
      </c>
      <c r="I78" s="107">
        <f t="shared" si="1"/>
        <v>8.3628253893855628E-2</v>
      </c>
    </row>
    <row r="79" spans="1:9" x14ac:dyDescent="0.2">
      <c r="A79" s="4" t="s">
        <v>171</v>
      </c>
      <c r="B79" s="7" t="s">
        <v>172</v>
      </c>
      <c r="C79" s="7" t="s">
        <v>10</v>
      </c>
      <c r="D79" s="8" t="s">
        <v>145</v>
      </c>
      <c r="E79" s="24">
        <v>2013</v>
      </c>
      <c r="F79" s="100">
        <v>15</v>
      </c>
      <c r="G79" s="95">
        <v>15</v>
      </c>
      <c r="H79" s="40">
        <v>11</v>
      </c>
      <c r="I79" s="107">
        <f t="shared" si="1"/>
        <v>4.6982234255995937E-2</v>
      </c>
    </row>
    <row r="80" spans="1:9" x14ac:dyDescent="0.2">
      <c r="A80" s="4" t="s">
        <v>173</v>
      </c>
      <c r="B80" s="7" t="s">
        <v>174</v>
      </c>
      <c r="C80" s="7" t="s">
        <v>10</v>
      </c>
      <c r="D80" s="8" t="s">
        <v>145</v>
      </c>
      <c r="E80" s="24">
        <v>2013</v>
      </c>
      <c r="F80" s="100">
        <v>0</v>
      </c>
      <c r="G80" s="95">
        <v>0</v>
      </c>
      <c r="H80" s="40">
        <v>0</v>
      </c>
      <c r="I80" s="107">
        <f t="shared" si="1"/>
        <v>0</v>
      </c>
    </row>
    <row r="81" spans="1:9" x14ac:dyDescent="0.2">
      <c r="A81" s="4" t="s">
        <v>175</v>
      </c>
      <c r="B81" s="7" t="s">
        <v>176</v>
      </c>
      <c r="C81" s="7" t="s">
        <v>10</v>
      </c>
      <c r="D81" s="8" t="s">
        <v>145</v>
      </c>
      <c r="E81" s="24">
        <v>2009</v>
      </c>
      <c r="F81" s="98">
        <v>54.5</v>
      </c>
      <c r="G81" s="93">
        <v>45.5</v>
      </c>
      <c r="H81" s="40">
        <v>50.5</v>
      </c>
      <c r="I81" s="107">
        <f t="shared" si="1"/>
        <v>0.17236705836638627</v>
      </c>
    </row>
    <row r="82" spans="1:9" x14ac:dyDescent="0.2">
      <c r="A82" s="4" t="s">
        <v>177</v>
      </c>
      <c r="B82" s="7" t="s">
        <v>178</v>
      </c>
      <c r="C82" s="7" t="s">
        <v>10</v>
      </c>
      <c r="D82" s="8" t="s">
        <v>145</v>
      </c>
      <c r="E82" s="24">
        <v>2009</v>
      </c>
      <c r="F82" s="98">
        <v>90</v>
      </c>
      <c r="G82" s="93">
        <v>100.5</v>
      </c>
      <c r="H82" s="40">
        <v>97.5</v>
      </c>
      <c r="I82" s="107">
        <f t="shared" si="1"/>
        <v>0.32959992992534193</v>
      </c>
    </row>
    <row r="83" spans="1:9" x14ac:dyDescent="0.2">
      <c r="A83" s="4" t="s">
        <v>179</v>
      </c>
      <c r="B83" s="7" t="s">
        <v>180</v>
      </c>
      <c r="C83" s="7" t="s">
        <v>10</v>
      </c>
      <c r="D83" s="8" t="s">
        <v>145</v>
      </c>
      <c r="E83" s="24">
        <v>2011</v>
      </c>
      <c r="F83" s="98">
        <v>54</v>
      </c>
      <c r="G83" s="93">
        <v>59</v>
      </c>
      <c r="H83" s="40">
        <v>54</v>
      </c>
      <c r="I83" s="107">
        <f t="shared" si="1"/>
        <v>0.19117314063981261</v>
      </c>
    </row>
    <row r="84" spans="1:9" x14ac:dyDescent="0.2">
      <c r="A84" s="4" t="s">
        <v>181</v>
      </c>
      <c r="B84" s="7" t="s">
        <v>182</v>
      </c>
      <c r="C84" s="7" t="s">
        <v>10</v>
      </c>
      <c r="D84" s="8" t="s">
        <v>145</v>
      </c>
      <c r="E84" s="24">
        <v>2014</v>
      </c>
      <c r="F84" s="72">
        <v>0</v>
      </c>
      <c r="G84" s="95">
        <v>0</v>
      </c>
      <c r="H84" s="40">
        <v>26</v>
      </c>
      <c r="I84" s="107">
        <f t="shared" si="1"/>
        <v>2.9479460752633312E-2</v>
      </c>
    </row>
    <row r="85" spans="1:9" x14ac:dyDescent="0.2">
      <c r="A85" s="4" t="s">
        <v>183</v>
      </c>
      <c r="B85" s="7" t="s">
        <v>184</v>
      </c>
      <c r="C85" s="7" t="s">
        <v>10</v>
      </c>
      <c r="D85" s="8" t="s">
        <v>145</v>
      </c>
      <c r="E85" s="24">
        <v>2009</v>
      </c>
      <c r="F85" s="98">
        <v>7</v>
      </c>
      <c r="G85" s="93">
        <v>15.5</v>
      </c>
      <c r="H85" s="40">
        <v>15.5</v>
      </c>
      <c r="I85" s="107">
        <f t="shared" si="1"/>
        <v>4.3386052090367777E-2</v>
      </c>
    </row>
    <row r="86" spans="1:9" x14ac:dyDescent="0.2">
      <c r="A86" s="4" t="s">
        <v>185</v>
      </c>
      <c r="B86" s="7" t="s">
        <v>186</v>
      </c>
      <c r="C86" s="7" t="s">
        <v>84</v>
      </c>
      <c r="D86" s="8" t="s">
        <v>145</v>
      </c>
      <c r="E86" s="24">
        <v>2009</v>
      </c>
      <c r="F86" s="103">
        <v>80</v>
      </c>
      <c r="G86" s="93">
        <v>80.5</v>
      </c>
      <c r="H86" s="40">
        <v>74</v>
      </c>
      <c r="I86" s="107">
        <f t="shared" si="1"/>
        <v>0.26852824017623389</v>
      </c>
    </row>
    <row r="87" spans="1:9" x14ac:dyDescent="0.2">
      <c r="A87" s="4" t="s">
        <v>187</v>
      </c>
      <c r="B87" s="7" t="s">
        <v>188</v>
      </c>
      <c r="C87" s="7" t="s">
        <v>84</v>
      </c>
      <c r="D87" s="8" t="s">
        <v>145</v>
      </c>
      <c r="E87" s="24">
        <v>2009</v>
      </c>
      <c r="F87" s="98">
        <v>27.5</v>
      </c>
      <c r="G87" s="93">
        <v>21.5</v>
      </c>
      <c r="H87" s="40">
        <v>20.5</v>
      </c>
      <c r="I87" s="107">
        <f t="shared" si="1"/>
        <v>7.9660024305006363E-2</v>
      </c>
    </row>
    <row r="88" spans="1:9" x14ac:dyDescent="0.2">
      <c r="A88" s="4" t="s">
        <v>189</v>
      </c>
      <c r="B88" s="7" t="s">
        <v>190</v>
      </c>
      <c r="C88" s="7" t="s">
        <v>10</v>
      </c>
      <c r="D88" s="8" t="s">
        <v>145</v>
      </c>
      <c r="E88" s="24">
        <v>2009</v>
      </c>
      <c r="F88" s="98">
        <v>5.5</v>
      </c>
      <c r="G88" s="93">
        <v>5.5</v>
      </c>
      <c r="H88" s="40">
        <v>5.5</v>
      </c>
      <c r="I88" s="107">
        <f t="shared" si="1"/>
        <v>1.8889763167090647E-2</v>
      </c>
    </row>
    <row r="89" spans="1:9" x14ac:dyDescent="0.2">
      <c r="A89" s="4" t="s">
        <v>191</v>
      </c>
      <c r="B89" s="7" t="s">
        <v>192</v>
      </c>
      <c r="C89" s="7" t="s">
        <v>41</v>
      </c>
      <c r="D89" s="8" t="s">
        <v>145</v>
      </c>
      <c r="E89" s="24">
        <v>2014</v>
      </c>
      <c r="F89" s="72">
        <v>0</v>
      </c>
      <c r="G89" s="95">
        <v>0</v>
      </c>
      <c r="H89" s="40">
        <v>0</v>
      </c>
      <c r="I89" s="107">
        <f t="shared" si="1"/>
        <v>0</v>
      </c>
    </row>
    <row r="90" spans="1:9" x14ac:dyDescent="0.2">
      <c r="A90" s="4" t="s">
        <v>193</v>
      </c>
      <c r="B90" s="7" t="s">
        <v>194</v>
      </c>
      <c r="C90" s="7" t="s">
        <v>10</v>
      </c>
      <c r="D90" s="8" t="s">
        <v>145</v>
      </c>
      <c r="E90" s="24">
        <v>2013</v>
      </c>
      <c r="F90" s="100">
        <v>16</v>
      </c>
      <c r="G90" s="95">
        <v>0</v>
      </c>
      <c r="H90" s="40">
        <v>9.5</v>
      </c>
      <c r="I90" s="107">
        <f t="shared" si="1"/>
        <v>2.9310136754753018E-2</v>
      </c>
    </row>
    <row r="91" spans="1:9" x14ac:dyDescent="0.2">
      <c r="A91" s="4" t="s">
        <v>195</v>
      </c>
      <c r="B91" s="7" t="s">
        <v>196</v>
      </c>
      <c r="C91" s="7" t="s">
        <v>50</v>
      </c>
      <c r="D91" s="8" t="s">
        <v>145</v>
      </c>
      <c r="E91" s="24">
        <v>2014</v>
      </c>
      <c r="F91" s="72">
        <v>0</v>
      </c>
      <c r="G91" s="95">
        <v>0</v>
      </c>
      <c r="H91" s="40">
        <v>1.5</v>
      </c>
      <c r="I91" s="107">
        <f t="shared" si="1"/>
        <v>1.7007381203442294E-3</v>
      </c>
    </row>
    <row r="92" spans="1:9" x14ac:dyDescent="0.2">
      <c r="A92" s="4" t="s">
        <v>197</v>
      </c>
      <c r="B92" s="7" t="s">
        <v>198</v>
      </c>
      <c r="C92" s="7" t="s">
        <v>13</v>
      </c>
      <c r="D92" s="8" t="s">
        <v>145</v>
      </c>
      <c r="E92" s="24">
        <v>2009</v>
      </c>
      <c r="F92" s="98">
        <v>33</v>
      </c>
      <c r="G92" s="93">
        <v>38.5</v>
      </c>
      <c r="H92" s="40">
        <v>72</v>
      </c>
      <c r="I92" s="107">
        <f t="shared" si="1"/>
        <v>0.16383878263070872</v>
      </c>
    </row>
    <row r="93" spans="1:9" x14ac:dyDescent="0.2">
      <c r="A93" s="4" t="s">
        <v>199</v>
      </c>
      <c r="B93" s="7" t="s">
        <v>200</v>
      </c>
      <c r="C93" s="7" t="s">
        <v>10</v>
      </c>
      <c r="D93" s="8" t="s">
        <v>145</v>
      </c>
      <c r="E93" s="24">
        <v>2009</v>
      </c>
      <c r="F93" s="98">
        <v>12</v>
      </c>
      <c r="G93" s="93">
        <v>6.5</v>
      </c>
      <c r="H93" s="40">
        <v>4.5</v>
      </c>
      <c r="I93" s="107">
        <f t="shared" si="1"/>
        <v>2.6429325627261756E-2</v>
      </c>
    </row>
    <row r="94" spans="1:9" x14ac:dyDescent="0.2">
      <c r="A94" s="4" t="s">
        <v>201</v>
      </c>
      <c r="B94" s="7" t="s">
        <v>202</v>
      </c>
      <c r="C94" s="7" t="s">
        <v>10</v>
      </c>
      <c r="D94" s="8" t="s">
        <v>145</v>
      </c>
      <c r="E94" s="24">
        <v>2009</v>
      </c>
      <c r="F94" s="98">
        <v>79.5</v>
      </c>
      <c r="G94" s="93">
        <v>68</v>
      </c>
      <c r="H94" s="40">
        <v>68</v>
      </c>
      <c r="I94" s="107">
        <f t="shared" si="1"/>
        <v>0.24687092193361582</v>
      </c>
    </row>
    <row r="95" spans="1:9" x14ac:dyDescent="0.2">
      <c r="A95" s="4" t="s">
        <v>203</v>
      </c>
      <c r="B95" s="7" t="s">
        <v>204</v>
      </c>
      <c r="C95" s="7" t="s">
        <v>10</v>
      </c>
      <c r="D95" s="8" t="s">
        <v>145</v>
      </c>
      <c r="E95" s="24">
        <v>2012</v>
      </c>
      <c r="F95" s="98">
        <v>0</v>
      </c>
      <c r="G95" s="93">
        <v>0</v>
      </c>
      <c r="H95" s="40">
        <v>0</v>
      </c>
      <c r="I95" s="107">
        <f t="shared" si="1"/>
        <v>0</v>
      </c>
    </row>
    <row r="96" spans="1:9" x14ac:dyDescent="0.2">
      <c r="A96" s="4" t="s">
        <v>205</v>
      </c>
      <c r="B96" s="7" t="s">
        <v>206</v>
      </c>
      <c r="C96" s="7" t="s">
        <v>84</v>
      </c>
      <c r="D96" s="8" t="s">
        <v>145</v>
      </c>
      <c r="E96" s="24">
        <v>2015</v>
      </c>
      <c r="F96" s="72">
        <v>0</v>
      </c>
      <c r="G96" s="69">
        <v>0</v>
      </c>
      <c r="H96" s="40">
        <v>40.5</v>
      </c>
      <c r="I96" s="107">
        <f t="shared" si="1"/>
        <v>4.5919929249294195E-2</v>
      </c>
    </row>
    <row r="97" spans="1:9" x14ac:dyDescent="0.2">
      <c r="A97" s="4" t="s">
        <v>207</v>
      </c>
      <c r="B97" s="7" t="s">
        <v>208</v>
      </c>
      <c r="C97" s="7" t="s">
        <v>10</v>
      </c>
      <c r="D97" s="8" t="s">
        <v>145</v>
      </c>
      <c r="E97" s="24">
        <v>2014</v>
      </c>
      <c r="F97" s="72">
        <v>0</v>
      </c>
      <c r="G97" s="95">
        <v>0</v>
      </c>
      <c r="H97" s="40">
        <v>2</v>
      </c>
      <c r="I97" s="107">
        <f t="shared" si="1"/>
        <v>2.2676508271256392E-3</v>
      </c>
    </row>
    <row r="98" spans="1:9" x14ac:dyDescent="0.2">
      <c r="A98" s="4" t="s">
        <v>209</v>
      </c>
      <c r="B98" s="7" t="s">
        <v>210</v>
      </c>
      <c r="C98" s="7" t="s">
        <v>10</v>
      </c>
      <c r="D98" s="8" t="s">
        <v>145</v>
      </c>
      <c r="E98" s="24">
        <v>2013</v>
      </c>
      <c r="F98" s="100">
        <v>5.5</v>
      </c>
      <c r="G98" s="95">
        <v>6</v>
      </c>
      <c r="H98" s="40">
        <v>6</v>
      </c>
      <c r="I98" s="107">
        <f t="shared" si="1"/>
        <v>2.0027677010164318E-2</v>
      </c>
    </row>
    <row r="99" spans="1:9" x14ac:dyDescent="0.2">
      <c r="A99" s="4" t="s">
        <v>211</v>
      </c>
      <c r="B99" s="7" t="s">
        <v>212</v>
      </c>
      <c r="C99" s="7" t="s">
        <v>10</v>
      </c>
      <c r="D99" s="8" t="s">
        <v>145</v>
      </c>
      <c r="E99" s="24">
        <v>2012</v>
      </c>
      <c r="F99" s="98">
        <v>19.5</v>
      </c>
      <c r="G99" s="93">
        <v>21.5</v>
      </c>
      <c r="H99" s="40">
        <v>26</v>
      </c>
      <c r="I99" s="107">
        <f t="shared" si="1"/>
        <v>7.6626666416648767E-2</v>
      </c>
    </row>
    <row r="100" spans="1:9" x14ac:dyDescent="0.2">
      <c r="A100" s="4" t="s">
        <v>213</v>
      </c>
      <c r="B100" s="7" t="s">
        <v>214</v>
      </c>
      <c r="C100" s="7" t="s">
        <v>6</v>
      </c>
      <c r="D100" s="8" t="s">
        <v>215</v>
      </c>
      <c r="E100" s="24">
        <v>2009</v>
      </c>
      <c r="F100" s="98">
        <v>288</v>
      </c>
      <c r="G100" s="93">
        <v>258</v>
      </c>
      <c r="H100" s="40">
        <v>251.5</v>
      </c>
      <c r="I100" s="107">
        <f t="shared" si="1"/>
        <v>0.91349199370416789</v>
      </c>
    </row>
    <row r="101" spans="1:9" x14ac:dyDescent="0.2">
      <c r="A101" s="4" t="s">
        <v>216</v>
      </c>
      <c r="B101" s="7" t="s">
        <v>217</v>
      </c>
      <c r="C101" s="7" t="s">
        <v>41</v>
      </c>
      <c r="D101" s="8" t="s">
        <v>215</v>
      </c>
      <c r="E101" s="24">
        <v>2015</v>
      </c>
      <c r="F101" s="72">
        <v>0</v>
      </c>
      <c r="G101" s="69">
        <v>0</v>
      </c>
      <c r="H101" s="40">
        <v>0</v>
      </c>
      <c r="I101" s="107">
        <f t="shared" si="1"/>
        <v>0</v>
      </c>
    </row>
    <row r="102" spans="1:9" x14ac:dyDescent="0.2">
      <c r="A102" s="4" t="s">
        <v>218</v>
      </c>
      <c r="B102" s="7" t="s">
        <v>219</v>
      </c>
      <c r="C102" s="7" t="s">
        <v>41</v>
      </c>
      <c r="D102" s="8" t="s">
        <v>215</v>
      </c>
      <c r="E102" s="24">
        <v>2014</v>
      </c>
      <c r="F102" s="72">
        <v>0</v>
      </c>
      <c r="G102" s="95">
        <v>0</v>
      </c>
      <c r="H102" s="40">
        <v>0</v>
      </c>
      <c r="I102" s="107">
        <f t="shared" si="1"/>
        <v>0</v>
      </c>
    </row>
    <row r="103" spans="1:9" x14ac:dyDescent="0.2">
      <c r="A103" s="4" t="s">
        <v>220</v>
      </c>
      <c r="B103" s="7" t="s">
        <v>221</v>
      </c>
      <c r="C103" s="7" t="s">
        <v>6</v>
      </c>
      <c r="D103" s="8" t="s">
        <v>215</v>
      </c>
      <c r="E103" s="24">
        <v>2009</v>
      </c>
      <c r="F103" s="98">
        <v>989</v>
      </c>
      <c r="G103" s="93">
        <v>966</v>
      </c>
      <c r="H103" s="40">
        <v>1007.5</v>
      </c>
      <c r="I103" s="107">
        <f t="shared" si="1"/>
        <v>3.3914325855637681</v>
      </c>
    </row>
    <row r="104" spans="1:9" x14ac:dyDescent="0.2">
      <c r="A104" s="4" t="s">
        <v>222</v>
      </c>
      <c r="B104" s="7" t="s">
        <v>223</v>
      </c>
      <c r="C104" s="7" t="s">
        <v>13</v>
      </c>
      <c r="D104" s="8" t="s">
        <v>215</v>
      </c>
      <c r="E104" s="24">
        <v>2009</v>
      </c>
      <c r="F104" s="98">
        <v>28</v>
      </c>
      <c r="G104" s="93">
        <v>28</v>
      </c>
      <c r="H104" s="40">
        <v>24</v>
      </c>
      <c r="I104" s="107">
        <f t="shared" si="1"/>
        <v>9.1630765378210202E-2</v>
      </c>
    </row>
    <row r="105" spans="1:9" x14ac:dyDescent="0.2">
      <c r="A105" s="4" t="s">
        <v>224</v>
      </c>
      <c r="B105" s="7" t="s">
        <v>225</v>
      </c>
      <c r="C105" s="7" t="s">
        <v>41</v>
      </c>
      <c r="D105" s="8" t="s">
        <v>215</v>
      </c>
      <c r="E105" s="24">
        <v>2015</v>
      </c>
      <c r="F105" s="72">
        <v>0</v>
      </c>
      <c r="G105" s="69">
        <v>0</v>
      </c>
      <c r="H105" s="40">
        <v>0</v>
      </c>
      <c r="I105" s="107">
        <f t="shared" si="1"/>
        <v>0</v>
      </c>
    </row>
    <row r="106" spans="1:9" x14ac:dyDescent="0.2">
      <c r="A106" s="4" t="s">
        <v>226</v>
      </c>
      <c r="B106" s="7" t="s">
        <v>227</v>
      </c>
      <c r="C106" s="7" t="s">
        <v>13</v>
      </c>
      <c r="D106" s="8" t="s">
        <v>215</v>
      </c>
      <c r="E106" s="24">
        <v>2009</v>
      </c>
      <c r="F106" s="98">
        <v>17</v>
      </c>
      <c r="G106" s="93">
        <v>10</v>
      </c>
      <c r="H106" s="40">
        <v>7.5</v>
      </c>
      <c r="I106" s="107">
        <f t="shared" si="1"/>
        <v>3.9621183361341739E-2</v>
      </c>
    </row>
    <row r="107" spans="1:9" x14ac:dyDescent="0.2">
      <c r="A107" s="4" t="s">
        <v>228</v>
      </c>
      <c r="B107" s="7" t="s">
        <v>229</v>
      </c>
      <c r="C107" s="7" t="s">
        <v>10</v>
      </c>
      <c r="D107" s="8" t="s">
        <v>215</v>
      </c>
      <c r="E107" s="24">
        <v>2013</v>
      </c>
      <c r="F107" s="100">
        <v>0</v>
      </c>
      <c r="G107" s="95">
        <v>0</v>
      </c>
      <c r="H107" s="40">
        <v>0</v>
      </c>
      <c r="I107" s="107">
        <f t="shared" si="1"/>
        <v>0</v>
      </c>
    </row>
    <row r="108" spans="1:9" x14ac:dyDescent="0.2">
      <c r="A108" s="4" t="s">
        <v>230</v>
      </c>
      <c r="B108" s="7" t="s">
        <v>231</v>
      </c>
      <c r="C108" s="7" t="s">
        <v>6</v>
      </c>
      <c r="D108" s="8" t="s">
        <v>215</v>
      </c>
      <c r="E108" s="24">
        <v>2009</v>
      </c>
      <c r="F108" s="98">
        <v>877.5</v>
      </c>
      <c r="G108" s="93">
        <v>860.5</v>
      </c>
      <c r="H108" s="40">
        <v>875</v>
      </c>
      <c r="I108" s="107">
        <f t="shared" si="1"/>
        <v>2.9915272485816184</v>
      </c>
    </row>
    <row r="109" spans="1:9" x14ac:dyDescent="0.2">
      <c r="A109" s="4" t="s">
        <v>232</v>
      </c>
      <c r="B109" s="7" t="s">
        <v>233</v>
      </c>
      <c r="C109" s="7" t="s">
        <v>10</v>
      </c>
      <c r="D109" s="8" t="s">
        <v>215</v>
      </c>
      <c r="E109" s="24">
        <v>2014</v>
      </c>
      <c r="F109" s="72">
        <v>0</v>
      </c>
      <c r="G109" s="95">
        <v>0</v>
      </c>
      <c r="H109" s="40">
        <v>0</v>
      </c>
      <c r="I109" s="107">
        <f t="shared" si="1"/>
        <v>0</v>
      </c>
    </row>
    <row r="110" spans="1:9" x14ac:dyDescent="0.2">
      <c r="A110" s="4" t="s">
        <v>234</v>
      </c>
      <c r="B110" s="7" t="s">
        <v>235</v>
      </c>
      <c r="C110" s="7" t="s">
        <v>10</v>
      </c>
      <c r="D110" s="8" t="s">
        <v>236</v>
      </c>
      <c r="E110" s="24">
        <v>2015</v>
      </c>
      <c r="F110" s="72">
        <v>0</v>
      </c>
      <c r="G110" s="69">
        <v>0</v>
      </c>
      <c r="H110" s="40">
        <v>0</v>
      </c>
      <c r="I110" s="107">
        <f t="shared" si="1"/>
        <v>0</v>
      </c>
    </row>
    <row r="111" spans="1:9" x14ac:dyDescent="0.2">
      <c r="A111" s="4" t="s">
        <v>237</v>
      </c>
      <c r="B111" s="7" t="s">
        <v>238</v>
      </c>
      <c r="C111" s="7" t="s">
        <v>13</v>
      </c>
      <c r="D111" s="8" t="s">
        <v>236</v>
      </c>
      <c r="E111" s="24">
        <v>2009</v>
      </c>
      <c r="F111" s="98">
        <v>33</v>
      </c>
      <c r="G111" s="93">
        <v>28.5</v>
      </c>
      <c r="H111" s="40">
        <v>29.5</v>
      </c>
      <c r="I111" s="107">
        <f t="shared" si="1"/>
        <v>0.10423117982844365</v>
      </c>
    </row>
    <row r="112" spans="1:9" x14ac:dyDescent="0.2">
      <c r="A112" s="4" t="s">
        <v>239</v>
      </c>
      <c r="B112" s="7" t="s">
        <v>240</v>
      </c>
      <c r="C112" s="7" t="s">
        <v>84</v>
      </c>
      <c r="D112" s="8" t="s">
        <v>236</v>
      </c>
      <c r="E112" s="24">
        <v>2009</v>
      </c>
      <c r="F112" s="99">
        <v>262</v>
      </c>
      <c r="G112" s="95">
        <v>299</v>
      </c>
      <c r="H112" s="40">
        <v>308.5</v>
      </c>
      <c r="I112" s="107">
        <f t="shared" si="1"/>
        <v>0.99481659304861658</v>
      </c>
    </row>
    <row r="113" spans="1:9" x14ac:dyDescent="0.2">
      <c r="A113" s="4" t="s">
        <v>241</v>
      </c>
      <c r="B113" s="7" t="s">
        <v>242</v>
      </c>
      <c r="C113" s="7" t="s">
        <v>6</v>
      </c>
      <c r="D113" s="8" t="s">
        <v>236</v>
      </c>
      <c r="E113" s="24">
        <v>2009</v>
      </c>
      <c r="F113" s="98">
        <v>1742</v>
      </c>
      <c r="G113" s="93">
        <v>1821.5</v>
      </c>
      <c r="H113" s="40">
        <v>1831</v>
      </c>
      <c r="I113" s="107">
        <f t="shared" si="1"/>
        <v>6.1746028128542711</v>
      </c>
    </row>
    <row r="114" spans="1:9" x14ac:dyDescent="0.2">
      <c r="A114" s="4" t="s">
        <v>243</v>
      </c>
      <c r="B114" s="7" t="s">
        <v>244</v>
      </c>
      <c r="C114" s="7" t="s">
        <v>10</v>
      </c>
      <c r="D114" s="8" t="s">
        <v>236</v>
      </c>
      <c r="E114" s="24">
        <v>2012</v>
      </c>
      <c r="F114" s="98">
        <v>35.5</v>
      </c>
      <c r="G114" s="93">
        <v>39</v>
      </c>
      <c r="H114" s="40">
        <v>32</v>
      </c>
      <c r="I114" s="107">
        <f t="shared" si="1"/>
        <v>0.12195345399416103</v>
      </c>
    </row>
    <row r="115" spans="1:9" x14ac:dyDescent="0.2">
      <c r="A115" s="4" t="s">
        <v>245</v>
      </c>
      <c r="B115" s="7" t="s">
        <v>246</v>
      </c>
      <c r="C115" s="7" t="s">
        <v>10</v>
      </c>
      <c r="D115" s="8" t="s">
        <v>236</v>
      </c>
      <c r="E115" s="24">
        <v>2014</v>
      </c>
      <c r="F115" s="72">
        <v>0</v>
      </c>
      <c r="G115" s="95">
        <v>0</v>
      </c>
      <c r="H115" s="40">
        <v>0</v>
      </c>
      <c r="I115" s="107">
        <f t="shared" si="1"/>
        <v>0</v>
      </c>
    </row>
    <row r="116" spans="1:9" x14ac:dyDescent="0.2">
      <c r="A116" s="4" t="s">
        <v>247</v>
      </c>
      <c r="B116" s="7" t="s">
        <v>248</v>
      </c>
      <c r="C116" s="7" t="s">
        <v>10</v>
      </c>
      <c r="D116" s="8" t="s">
        <v>236</v>
      </c>
      <c r="E116" s="24">
        <v>2009</v>
      </c>
      <c r="F116" s="98">
        <v>71</v>
      </c>
      <c r="G116" s="93">
        <v>77</v>
      </c>
      <c r="H116" s="40">
        <v>79</v>
      </c>
      <c r="I116" s="107">
        <f t="shared" si="1"/>
        <v>0.25977228691917986</v>
      </c>
    </row>
    <row r="117" spans="1:9" x14ac:dyDescent="0.2">
      <c r="A117" s="4" t="s">
        <v>249</v>
      </c>
      <c r="B117" s="7" t="s">
        <v>250</v>
      </c>
      <c r="C117" s="7" t="s">
        <v>10</v>
      </c>
      <c r="D117" s="8" t="s">
        <v>236</v>
      </c>
      <c r="E117" s="24">
        <v>2012</v>
      </c>
      <c r="F117" s="98">
        <v>83</v>
      </c>
      <c r="G117" s="93">
        <v>81</v>
      </c>
      <c r="H117" s="40">
        <v>79.5</v>
      </c>
      <c r="I117" s="107">
        <f t="shared" si="1"/>
        <v>0.27881130521072905</v>
      </c>
    </row>
    <row r="118" spans="1:9" x14ac:dyDescent="0.2">
      <c r="A118" s="4" t="s">
        <v>251</v>
      </c>
      <c r="B118" s="7" t="s">
        <v>252</v>
      </c>
      <c r="C118" s="7" t="s">
        <v>10</v>
      </c>
      <c r="D118" s="8" t="s">
        <v>236</v>
      </c>
      <c r="E118" s="24">
        <v>2009</v>
      </c>
      <c r="F118" s="100">
        <v>75.5</v>
      </c>
      <c r="G118" s="95">
        <v>72</v>
      </c>
      <c r="H118" s="40">
        <v>66</v>
      </c>
      <c r="I118" s="107">
        <f t="shared" si="1"/>
        <v>0.24453658136535172</v>
      </c>
    </row>
    <row r="119" spans="1:9" x14ac:dyDescent="0.2">
      <c r="A119" s="4" t="s">
        <v>253</v>
      </c>
      <c r="B119" s="7" t="s">
        <v>254</v>
      </c>
      <c r="C119" s="7" t="s">
        <v>10</v>
      </c>
      <c r="D119" s="8" t="s">
        <v>236</v>
      </c>
      <c r="E119" s="24">
        <v>2013</v>
      </c>
      <c r="F119" s="100">
        <v>4.5</v>
      </c>
      <c r="G119" s="95">
        <v>5</v>
      </c>
      <c r="H119" s="40">
        <v>3.5</v>
      </c>
      <c r="I119" s="107">
        <f t="shared" si="1"/>
        <v>1.4892436495803608E-2</v>
      </c>
    </row>
    <row r="120" spans="1:9" x14ac:dyDescent="0.2">
      <c r="A120" s="4" t="s">
        <v>255</v>
      </c>
      <c r="B120" s="7" t="s">
        <v>256</v>
      </c>
      <c r="C120" s="7" t="s">
        <v>10</v>
      </c>
      <c r="D120" s="8" t="s">
        <v>236</v>
      </c>
      <c r="E120" s="24">
        <v>2014</v>
      </c>
      <c r="F120" s="72">
        <v>0</v>
      </c>
      <c r="G120" s="95">
        <v>10</v>
      </c>
      <c r="H120" s="40">
        <v>7.5</v>
      </c>
      <c r="I120" s="107">
        <f t="shared" si="1"/>
        <v>1.9923713327566372E-2</v>
      </c>
    </row>
    <row r="121" spans="1:9" x14ac:dyDescent="0.2">
      <c r="A121" s="4" t="s">
        <v>257</v>
      </c>
      <c r="B121" s="7" t="s">
        <v>258</v>
      </c>
      <c r="C121" s="7" t="s">
        <v>10</v>
      </c>
      <c r="D121" s="8" t="s">
        <v>236</v>
      </c>
      <c r="E121" s="24">
        <v>2012</v>
      </c>
      <c r="F121" s="98">
        <v>35.5</v>
      </c>
      <c r="G121" s="93">
        <v>34</v>
      </c>
      <c r="H121" s="40">
        <v>30.5</v>
      </c>
      <c r="I121" s="107">
        <f t="shared" si="1"/>
        <v>0.11454270451089421</v>
      </c>
    </row>
    <row r="122" spans="1:9" x14ac:dyDescent="0.2">
      <c r="A122" s="4" t="s">
        <v>259</v>
      </c>
      <c r="B122" s="7" t="s">
        <v>260</v>
      </c>
      <c r="C122" s="7" t="s">
        <v>10</v>
      </c>
      <c r="D122" s="8" t="s">
        <v>236</v>
      </c>
      <c r="E122" s="24">
        <v>2014</v>
      </c>
      <c r="F122" s="72">
        <v>0</v>
      </c>
      <c r="G122" s="95">
        <v>54</v>
      </c>
      <c r="H122" s="40">
        <v>0</v>
      </c>
      <c r="I122" s="107">
        <f t="shared" si="1"/>
        <v>6.1668122719564206E-2</v>
      </c>
    </row>
    <row r="123" spans="1:9" x14ac:dyDescent="0.2">
      <c r="A123" s="4" t="s">
        <v>261</v>
      </c>
      <c r="B123" s="7" t="s">
        <v>262</v>
      </c>
      <c r="C123" s="7" t="s">
        <v>10</v>
      </c>
      <c r="D123" s="8" t="s">
        <v>236</v>
      </c>
      <c r="E123" s="24">
        <v>2011</v>
      </c>
      <c r="F123" s="98">
        <v>117</v>
      </c>
      <c r="G123" s="93">
        <v>119.5</v>
      </c>
      <c r="H123" s="40">
        <v>124.5</v>
      </c>
      <c r="I123" s="107">
        <f t="shared" si="1"/>
        <v>0.41319547638311077</v>
      </c>
    </row>
    <row r="124" spans="1:9" x14ac:dyDescent="0.2">
      <c r="A124" s="4" t="s">
        <v>263</v>
      </c>
      <c r="B124" s="7" t="s">
        <v>264</v>
      </c>
      <c r="C124" s="7" t="s">
        <v>10</v>
      </c>
      <c r="D124" s="8" t="s">
        <v>236</v>
      </c>
      <c r="E124" s="24">
        <v>2012</v>
      </c>
      <c r="F124" s="98">
        <v>33</v>
      </c>
      <c r="G124" s="93">
        <v>33</v>
      </c>
      <c r="H124" s="40">
        <v>33</v>
      </c>
      <c r="I124" s="107">
        <f t="shared" si="1"/>
        <v>0.11333857900254388</v>
      </c>
    </row>
    <row r="125" spans="1:9" x14ac:dyDescent="0.2">
      <c r="A125" s="4" t="s">
        <v>265</v>
      </c>
      <c r="B125" s="7" t="s">
        <v>266</v>
      </c>
      <c r="C125" s="7" t="s">
        <v>6</v>
      </c>
      <c r="D125" s="8" t="s">
        <v>236</v>
      </c>
      <c r="E125" s="24">
        <v>2009</v>
      </c>
      <c r="F125" s="98">
        <v>686</v>
      </c>
      <c r="G125" s="93">
        <v>709</v>
      </c>
      <c r="H125" s="40">
        <v>722.5</v>
      </c>
      <c r="I125" s="107">
        <f t="shared" si="1"/>
        <v>2.4237193221597932</v>
      </c>
    </row>
    <row r="126" spans="1:9" x14ac:dyDescent="0.2">
      <c r="A126" s="4" t="s">
        <v>267</v>
      </c>
      <c r="B126" s="7" t="s">
        <v>268</v>
      </c>
      <c r="C126" s="7" t="s">
        <v>50</v>
      </c>
      <c r="D126" s="8" t="s">
        <v>236</v>
      </c>
      <c r="E126" s="24">
        <v>2013</v>
      </c>
      <c r="F126" s="100">
        <v>1</v>
      </c>
      <c r="G126" s="95">
        <v>7.5</v>
      </c>
      <c r="H126" s="40">
        <v>7.5</v>
      </c>
      <c r="I126" s="107">
        <f t="shared" si="1"/>
        <v>1.8227382353974204E-2</v>
      </c>
    </row>
    <row r="127" spans="1:9" x14ac:dyDescent="0.2">
      <c r="A127" s="4" t="s">
        <v>269</v>
      </c>
      <c r="B127" s="7" t="s">
        <v>270</v>
      </c>
      <c r="C127" s="7" t="s">
        <v>6</v>
      </c>
      <c r="D127" s="8" t="s">
        <v>271</v>
      </c>
      <c r="E127" s="24">
        <v>2009</v>
      </c>
      <c r="F127" s="98">
        <v>559</v>
      </c>
      <c r="G127" s="93">
        <v>568.5</v>
      </c>
      <c r="H127" s="40">
        <v>555</v>
      </c>
      <c r="I127" s="107">
        <f t="shared" si="1"/>
        <v>1.9262005581905148</v>
      </c>
    </row>
    <row r="128" spans="1:9" x14ac:dyDescent="0.2">
      <c r="A128" s="4" t="s">
        <v>272</v>
      </c>
      <c r="B128" s="7" t="s">
        <v>273</v>
      </c>
      <c r="C128" s="7" t="s">
        <v>13</v>
      </c>
      <c r="D128" s="8" t="s">
        <v>271</v>
      </c>
      <c r="E128" s="24">
        <v>2009</v>
      </c>
      <c r="F128" s="98">
        <v>26.5</v>
      </c>
      <c r="G128" s="93">
        <v>27.5</v>
      </c>
      <c r="H128" s="40">
        <v>19.5</v>
      </c>
      <c r="I128" s="107">
        <f t="shared" si="1"/>
        <v>8.4219537819081536E-2</v>
      </c>
    </row>
    <row r="129" spans="1:9" x14ac:dyDescent="0.2">
      <c r="A129" s="4" t="s">
        <v>274</v>
      </c>
      <c r="B129" s="7" t="s">
        <v>275</v>
      </c>
      <c r="C129" s="7" t="s">
        <v>10</v>
      </c>
      <c r="D129" s="8" t="s">
        <v>271</v>
      </c>
      <c r="E129" s="24">
        <v>2014</v>
      </c>
      <c r="F129" s="72">
        <v>0</v>
      </c>
      <c r="G129" s="95">
        <v>0</v>
      </c>
      <c r="H129" s="40">
        <v>4.5</v>
      </c>
      <c r="I129" s="107">
        <f t="shared" si="1"/>
        <v>5.102214361032688E-3</v>
      </c>
    </row>
    <row r="130" spans="1:9" x14ac:dyDescent="0.2">
      <c r="A130" s="4" t="s">
        <v>276</v>
      </c>
      <c r="B130" s="7" t="s">
        <v>277</v>
      </c>
      <c r="C130" s="7" t="s">
        <v>13</v>
      </c>
      <c r="D130" s="8" t="s">
        <v>271</v>
      </c>
      <c r="E130" s="24">
        <v>2009</v>
      </c>
      <c r="F130" s="98">
        <v>19.5</v>
      </c>
      <c r="G130" s="93">
        <v>22.5</v>
      </c>
      <c r="H130" s="40">
        <v>27</v>
      </c>
      <c r="I130" s="107">
        <f t="shared" si="1"/>
        <v>7.8902494102796095E-2</v>
      </c>
    </row>
    <row r="131" spans="1:9" x14ac:dyDescent="0.2">
      <c r="A131" s="4" t="s">
        <v>278</v>
      </c>
      <c r="B131" s="7" t="s">
        <v>279</v>
      </c>
      <c r="C131" s="7" t="s">
        <v>41</v>
      </c>
      <c r="D131" s="8" t="s">
        <v>271</v>
      </c>
      <c r="E131" s="24">
        <v>2014</v>
      </c>
      <c r="F131" s="72">
        <v>0</v>
      </c>
      <c r="G131" s="95">
        <v>0</v>
      </c>
      <c r="H131" s="40">
        <v>0</v>
      </c>
      <c r="I131" s="107">
        <f t="shared" ref="I131:I158" si="2">((100/$F$159*F131)*1/3+(100/$G$159*G131)*1/3+(100/$H$159*H131)*1/3)</f>
        <v>0</v>
      </c>
    </row>
    <row r="132" spans="1:9" x14ac:dyDescent="0.2">
      <c r="A132" s="4" t="s">
        <v>280</v>
      </c>
      <c r="B132" s="7" t="s">
        <v>281</v>
      </c>
      <c r="C132" s="7" t="s">
        <v>6</v>
      </c>
      <c r="D132" s="8" t="s">
        <v>271</v>
      </c>
      <c r="E132" s="24">
        <v>2009</v>
      </c>
      <c r="F132" s="98">
        <v>630.5</v>
      </c>
      <c r="G132" s="93">
        <v>649</v>
      </c>
      <c r="H132" s="40">
        <v>606</v>
      </c>
      <c r="I132" s="107">
        <f t="shared" si="2"/>
        <v>2.1588020788379159</v>
      </c>
    </row>
    <row r="133" spans="1:9" x14ac:dyDescent="0.2">
      <c r="A133" s="4" t="s">
        <v>282</v>
      </c>
      <c r="B133" s="7" t="s">
        <v>283</v>
      </c>
      <c r="C133" s="7" t="s">
        <v>10</v>
      </c>
      <c r="D133" s="8" t="s">
        <v>271</v>
      </c>
      <c r="E133" s="24">
        <v>2014</v>
      </c>
      <c r="F133" s="72">
        <v>0</v>
      </c>
      <c r="G133" s="95">
        <v>41</v>
      </c>
      <c r="H133" s="40">
        <v>41</v>
      </c>
      <c r="I133" s="107">
        <f t="shared" si="2"/>
        <v>9.3308935132041027E-2</v>
      </c>
    </row>
    <row r="134" spans="1:9" x14ac:dyDescent="0.2">
      <c r="A134" s="4" t="s">
        <v>284</v>
      </c>
      <c r="B134" s="7" t="s">
        <v>285</v>
      </c>
      <c r="C134" s="7" t="s">
        <v>10</v>
      </c>
      <c r="D134" s="8" t="s">
        <v>286</v>
      </c>
      <c r="E134" s="24">
        <v>2015</v>
      </c>
      <c r="F134" s="72">
        <v>0</v>
      </c>
      <c r="G134" s="69">
        <v>0</v>
      </c>
      <c r="H134" s="40">
        <v>0</v>
      </c>
      <c r="I134" s="107">
        <f t="shared" si="2"/>
        <v>0</v>
      </c>
    </row>
    <row r="135" spans="1:9" x14ac:dyDescent="0.2">
      <c r="A135" s="4" t="s">
        <v>287</v>
      </c>
      <c r="B135" s="7" t="s">
        <v>288</v>
      </c>
      <c r="C135" s="7" t="s">
        <v>6</v>
      </c>
      <c r="D135" s="8" t="s">
        <v>286</v>
      </c>
      <c r="E135" s="24">
        <v>2009</v>
      </c>
      <c r="F135" s="98">
        <v>951.5</v>
      </c>
      <c r="G135" s="93">
        <v>953</v>
      </c>
      <c r="H135" s="40">
        <v>964.5</v>
      </c>
      <c r="I135" s="107">
        <f t="shared" si="2"/>
        <v>3.2843817616918756</v>
      </c>
    </row>
    <row r="136" spans="1:9" x14ac:dyDescent="0.2">
      <c r="A136" s="4" t="s">
        <v>289</v>
      </c>
      <c r="B136" s="7" t="s">
        <v>290</v>
      </c>
      <c r="C136" s="7" t="s">
        <v>6</v>
      </c>
      <c r="D136" s="8" t="s">
        <v>286</v>
      </c>
      <c r="E136" s="24">
        <v>2009</v>
      </c>
      <c r="F136" s="98">
        <v>442</v>
      </c>
      <c r="G136" s="93">
        <v>516.5</v>
      </c>
      <c r="H136" s="40">
        <v>461</v>
      </c>
      <c r="I136" s="107">
        <f t="shared" si="2"/>
        <v>1.6246719103205249</v>
      </c>
    </row>
    <row r="137" spans="1:9" x14ac:dyDescent="0.2">
      <c r="A137" s="4" t="s">
        <v>291</v>
      </c>
      <c r="B137" s="7" t="s">
        <v>292</v>
      </c>
      <c r="C137" s="7" t="s">
        <v>13</v>
      </c>
      <c r="D137" s="8" t="s">
        <v>286</v>
      </c>
      <c r="E137" s="24">
        <v>2009</v>
      </c>
      <c r="F137" s="98">
        <v>18.5</v>
      </c>
      <c r="G137" s="93">
        <v>16</v>
      </c>
      <c r="H137" s="40">
        <v>19.5</v>
      </c>
      <c r="I137" s="107">
        <f t="shared" si="2"/>
        <v>6.1817114021406411E-2</v>
      </c>
    </row>
    <row r="138" spans="1:9" x14ac:dyDescent="0.2">
      <c r="A138" s="4" t="s">
        <v>293</v>
      </c>
      <c r="B138" s="7" t="s">
        <v>294</v>
      </c>
      <c r="C138" s="7" t="s">
        <v>10</v>
      </c>
      <c r="D138" s="8" t="s">
        <v>286</v>
      </c>
      <c r="E138" s="24">
        <v>2009</v>
      </c>
      <c r="F138" s="98">
        <v>19.5</v>
      </c>
      <c r="G138" s="93">
        <v>22</v>
      </c>
      <c r="H138" s="40">
        <v>32.5</v>
      </c>
      <c r="I138" s="107">
        <f t="shared" si="2"/>
        <v>8.4567532741099349E-2</v>
      </c>
    </row>
    <row r="139" spans="1:9" x14ac:dyDescent="0.2">
      <c r="A139" s="4" t="s">
        <v>295</v>
      </c>
      <c r="B139" s="7" t="s">
        <v>296</v>
      </c>
      <c r="C139" s="7" t="s">
        <v>10</v>
      </c>
      <c r="D139" s="8" t="s">
        <v>286</v>
      </c>
      <c r="E139" s="24">
        <v>2010</v>
      </c>
      <c r="F139" s="98">
        <v>0</v>
      </c>
      <c r="G139" s="93">
        <v>0</v>
      </c>
      <c r="H139" s="40">
        <v>0</v>
      </c>
      <c r="I139" s="107">
        <f t="shared" si="2"/>
        <v>0</v>
      </c>
    </row>
    <row r="140" spans="1:9" x14ac:dyDescent="0.2">
      <c r="A140" s="4" t="s">
        <v>297</v>
      </c>
      <c r="B140" s="7" t="s">
        <v>298</v>
      </c>
      <c r="C140" s="7" t="s">
        <v>13</v>
      </c>
      <c r="D140" s="8" t="s">
        <v>299</v>
      </c>
      <c r="E140" s="24">
        <v>2009</v>
      </c>
      <c r="F140" s="98">
        <v>13</v>
      </c>
      <c r="G140" s="93">
        <v>14</v>
      </c>
      <c r="H140" s="40">
        <v>19.5</v>
      </c>
      <c r="I140" s="107">
        <f t="shared" si="2"/>
        <v>5.3160398582957104E-2</v>
      </c>
    </row>
    <row r="141" spans="1:9" x14ac:dyDescent="0.2">
      <c r="A141" s="4" t="s">
        <v>324</v>
      </c>
      <c r="B141" s="7" t="s">
        <v>325</v>
      </c>
      <c r="C141" s="7" t="s">
        <v>84</v>
      </c>
      <c r="D141" s="8" t="s">
        <v>299</v>
      </c>
      <c r="E141" s="24">
        <v>2015</v>
      </c>
      <c r="F141" s="72">
        <v>0</v>
      </c>
      <c r="G141" s="69">
        <v>0</v>
      </c>
      <c r="H141" s="40">
        <v>0</v>
      </c>
      <c r="I141" s="107">
        <f t="shared" si="2"/>
        <v>0</v>
      </c>
    </row>
    <row r="142" spans="1:9" x14ac:dyDescent="0.2">
      <c r="A142" s="4" t="s">
        <v>300</v>
      </c>
      <c r="B142" s="7" t="s">
        <v>301</v>
      </c>
      <c r="C142" s="7" t="s">
        <v>6</v>
      </c>
      <c r="D142" s="8" t="s">
        <v>299</v>
      </c>
      <c r="E142" s="24">
        <v>2009</v>
      </c>
      <c r="F142" s="102">
        <v>521</v>
      </c>
      <c r="G142" s="93">
        <v>505.5</v>
      </c>
      <c r="H142" s="40">
        <v>486.5</v>
      </c>
      <c r="I142" s="107">
        <f t="shared" si="2"/>
        <v>1.7325577352896091</v>
      </c>
    </row>
    <row r="143" spans="1:9" x14ac:dyDescent="0.2">
      <c r="A143" s="4" t="s">
        <v>302</v>
      </c>
      <c r="B143" s="7" t="s">
        <v>303</v>
      </c>
      <c r="C143" s="7" t="s">
        <v>13</v>
      </c>
      <c r="D143" s="8" t="s">
        <v>299</v>
      </c>
      <c r="E143" s="24">
        <v>2009</v>
      </c>
      <c r="F143" s="98">
        <v>25.5</v>
      </c>
      <c r="G143" s="93">
        <v>25.5</v>
      </c>
      <c r="H143" s="40">
        <v>26</v>
      </c>
      <c r="I143" s="107">
        <f t="shared" si="2"/>
        <v>8.8146723754201683E-2</v>
      </c>
    </row>
    <row r="144" spans="1:9" x14ac:dyDescent="0.2">
      <c r="A144" s="4" t="s">
        <v>304</v>
      </c>
      <c r="B144" s="7" t="s">
        <v>305</v>
      </c>
      <c r="C144" s="7" t="s">
        <v>84</v>
      </c>
      <c r="D144" s="8" t="s">
        <v>299</v>
      </c>
      <c r="E144" s="24">
        <v>2012</v>
      </c>
      <c r="F144" s="98">
        <v>3.5</v>
      </c>
      <c r="G144" s="93">
        <v>4</v>
      </c>
      <c r="H144" s="40">
        <v>3</v>
      </c>
      <c r="I144" s="107">
        <f t="shared" si="2"/>
        <v>1.2024846808568537E-2</v>
      </c>
    </row>
    <row r="145" spans="1:10" x14ac:dyDescent="0.2">
      <c r="A145" s="4" t="s">
        <v>306</v>
      </c>
      <c r="B145" s="7" t="s">
        <v>307</v>
      </c>
      <c r="C145" s="7" t="s">
        <v>84</v>
      </c>
      <c r="D145" s="8" t="s">
        <v>299</v>
      </c>
      <c r="E145" s="24">
        <v>2012</v>
      </c>
      <c r="F145" s="98">
        <v>0</v>
      </c>
      <c r="G145" s="93">
        <v>0</v>
      </c>
      <c r="H145" s="40">
        <v>0</v>
      </c>
      <c r="I145" s="107">
        <f t="shared" si="2"/>
        <v>0</v>
      </c>
    </row>
    <row r="146" spans="1:10" x14ac:dyDescent="0.2">
      <c r="A146" s="4" t="s">
        <v>308</v>
      </c>
      <c r="B146" s="7" t="s">
        <v>309</v>
      </c>
      <c r="C146" s="7" t="s">
        <v>84</v>
      </c>
      <c r="D146" s="8" t="s">
        <v>299</v>
      </c>
      <c r="E146" s="24">
        <v>2009</v>
      </c>
      <c r="F146" s="99">
        <v>0</v>
      </c>
      <c r="G146" s="95">
        <v>0</v>
      </c>
      <c r="H146" s="40">
        <v>0</v>
      </c>
      <c r="I146" s="107">
        <f t="shared" si="2"/>
        <v>0</v>
      </c>
    </row>
    <row r="147" spans="1:10" x14ac:dyDescent="0.2">
      <c r="A147" s="4" t="s">
        <v>310</v>
      </c>
      <c r="B147" s="7" t="s">
        <v>311</v>
      </c>
      <c r="C147" s="7" t="s">
        <v>10</v>
      </c>
      <c r="D147" s="8" t="s">
        <v>299</v>
      </c>
      <c r="E147" s="24">
        <v>2014</v>
      </c>
      <c r="F147" s="72">
        <v>0</v>
      </c>
      <c r="G147" s="95">
        <v>0</v>
      </c>
      <c r="H147" s="40">
        <v>0</v>
      </c>
      <c r="I147" s="107">
        <f t="shared" si="2"/>
        <v>0</v>
      </c>
    </row>
    <row r="148" spans="1:10" x14ac:dyDescent="0.2">
      <c r="A148" s="4" t="s">
        <v>312</v>
      </c>
      <c r="B148" s="7" t="s">
        <v>313</v>
      </c>
      <c r="C148" s="7" t="s">
        <v>6</v>
      </c>
      <c r="D148" s="8" t="s">
        <v>299</v>
      </c>
      <c r="E148" s="24">
        <v>2009</v>
      </c>
      <c r="F148" s="98">
        <v>1462.5</v>
      </c>
      <c r="G148" s="93">
        <v>1396.5</v>
      </c>
      <c r="H148" s="40">
        <v>1491</v>
      </c>
      <c r="I148" s="107">
        <f t="shared" si="2"/>
        <v>4.9799016255450663</v>
      </c>
    </row>
    <row r="149" spans="1:10" x14ac:dyDescent="0.2">
      <c r="A149" s="4" t="s">
        <v>314</v>
      </c>
      <c r="B149" s="7" t="s">
        <v>315</v>
      </c>
      <c r="C149" s="7" t="s">
        <v>10</v>
      </c>
      <c r="D149" s="8" t="s">
        <v>299</v>
      </c>
      <c r="E149" s="24">
        <v>2012</v>
      </c>
      <c r="F149" s="98">
        <v>0</v>
      </c>
      <c r="G149" s="93">
        <v>0</v>
      </c>
      <c r="H149" s="40">
        <v>0</v>
      </c>
      <c r="I149" s="107">
        <f t="shared" si="2"/>
        <v>0</v>
      </c>
    </row>
    <row r="150" spans="1:10" x14ac:dyDescent="0.2">
      <c r="A150" s="4" t="s">
        <v>316</v>
      </c>
      <c r="B150" s="7" t="s">
        <v>317</v>
      </c>
      <c r="C150" s="7" t="s">
        <v>10</v>
      </c>
      <c r="D150" s="8" t="s">
        <v>299</v>
      </c>
      <c r="E150" s="24">
        <v>2011</v>
      </c>
      <c r="F150" s="98">
        <v>0</v>
      </c>
      <c r="G150" s="93">
        <v>0</v>
      </c>
      <c r="H150" s="40">
        <v>0</v>
      </c>
      <c r="I150" s="107">
        <f t="shared" si="2"/>
        <v>0</v>
      </c>
    </row>
    <row r="151" spans="1:10" x14ac:dyDescent="0.2">
      <c r="A151" s="4" t="s">
        <v>318</v>
      </c>
      <c r="B151" s="7" t="s">
        <v>319</v>
      </c>
      <c r="C151" s="7" t="s">
        <v>10</v>
      </c>
      <c r="D151" s="8" t="s">
        <v>299</v>
      </c>
      <c r="E151" s="24">
        <v>2012</v>
      </c>
      <c r="F151" s="98">
        <v>0.5</v>
      </c>
      <c r="G151" s="93">
        <v>0</v>
      </c>
      <c r="H151" s="40">
        <v>0</v>
      </c>
      <c r="I151" s="107">
        <f t="shared" si="2"/>
        <v>5.7933735393456967E-4</v>
      </c>
    </row>
    <row r="152" spans="1:10" x14ac:dyDescent="0.2">
      <c r="A152" s="4" t="s">
        <v>320</v>
      </c>
      <c r="B152" s="7" t="s">
        <v>321</v>
      </c>
      <c r="C152" s="7" t="s">
        <v>84</v>
      </c>
      <c r="D152" s="8" t="s">
        <v>299</v>
      </c>
      <c r="E152" s="24">
        <v>2010</v>
      </c>
      <c r="F152" s="98">
        <v>0</v>
      </c>
      <c r="G152" s="93">
        <v>0</v>
      </c>
      <c r="H152" s="40">
        <v>0</v>
      </c>
      <c r="I152" s="107">
        <f t="shared" si="2"/>
        <v>0</v>
      </c>
    </row>
    <row r="153" spans="1:10" x14ac:dyDescent="0.2">
      <c r="A153" s="4" t="s">
        <v>322</v>
      </c>
      <c r="B153" s="7" t="s">
        <v>323</v>
      </c>
      <c r="C153" s="7" t="s">
        <v>10</v>
      </c>
      <c r="D153" s="8" t="s">
        <v>299</v>
      </c>
      <c r="E153" s="24">
        <v>2013</v>
      </c>
      <c r="F153" s="100">
        <v>1</v>
      </c>
      <c r="G153" s="95">
        <v>0.5</v>
      </c>
      <c r="H153" s="40">
        <v>0.5</v>
      </c>
      <c r="I153" s="107">
        <f t="shared" si="2"/>
        <v>2.2965885509428101E-3</v>
      </c>
    </row>
    <row r="154" spans="1:10" x14ac:dyDescent="0.2">
      <c r="A154" s="4" t="s">
        <v>326</v>
      </c>
      <c r="B154" s="7" t="s">
        <v>327</v>
      </c>
      <c r="C154" s="7" t="s">
        <v>6</v>
      </c>
      <c r="D154" s="8" t="s">
        <v>328</v>
      </c>
      <c r="E154" s="24">
        <v>2009</v>
      </c>
      <c r="F154" s="98">
        <v>0</v>
      </c>
      <c r="G154" s="93">
        <v>0</v>
      </c>
      <c r="H154" s="40">
        <v>0</v>
      </c>
      <c r="I154" s="107">
        <f t="shared" si="2"/>
        <v>0</v>
      </c>
    </row>
    <row r="155" spans="1:10" x14ac:dyDescent="0.2">
      <c r="A155" s="4" t="s">
        <v>329</v>
      </c>
      <c r="B155" s="7" t="s">
        <v>330</v>
      </c>
      <c r="C155" s="7" t="s">
        <v>10</v>
      </c>
      <c r="D155" s="8" t="s">
        <v>331</v>
      </c>
      <c r="E155" s="24">
        <v>2010</v>
      </c>
      <c r="F155" s="98">
        <v>8</v>
      </c>
      <c r="G155" s="93">
        <v>8</v>
      </c>
      <c r="H155" s="40">
        <v>0</v>
      </c>
      <c r="I155" s="107">
        <f t="shared" si="2"/>
        <v>1.8405415843629293E-2</v>
      </c>
    </row>
    <row r="156" spans="1:10" x14ac:dyDescent="0.2">
      <c r="A156" s="4" t="s">
        <v>332</v>
      </c>
      <c r="B156" s="7" t="s">
        <v>333</v>
      </c>
      <c r="C156" s="7" t="s">
        <v>10</v>
      </c>
      <c r="D156" s="8" t="s">
        <v>331</v>
      </c>
      <c r="E156" s="24">
        <v>2013</v>
      </c>
      <c r="F156" s="100">
        <v>0.5</v>
      </c>
      <c r="G156" s="95">
        <v>2</v>
      </c>
      <c r="H156" s="40">
        <v>0</v>
      </c>
      <c r="I156" s="107">
        <f t="shared" si="2"/>
        <v>2.8633418991036146E-3</v>
      </c>
    </row>
    <row r="157" spans="1:10" x14ac:dyDescent="0.2">
      <c r="A157" s="4" t="s">
        <v>334</v>
      </c>
      <c r="B157" s="7" t="s">
        <v>335</v>
      </c>
      <c r="C157" s="7" t="s">
        <v>6</v>
      </c>
      <c r="D157" s="8" t="s">
        <v>336</v>
      </c>
      <c r="E157" s="24">
        <v>2009</v>
      </c>
      <c r="F157" s="98">
        <v>0</v>
      </c>
      <c r="G157" s="93">
        <v>0</v>
      </c>
      <c r="H157" s="40">
        <v>11</v>
      </c>
      <c r="I157" s="107">
        <f t="shared" si="2"/>
        <v>1.2472079549191016E-2</v>
      </c>
    </row>
    <row r="158" spans="1:10" x14ac:dyDescent="0.2">
      <c r="A158" s="6" t="s">
        <v>337</v>
      </c>
      <c r="B158" s="10" t="s">
        <v>338</v>
      </c>
      <c r="C158" s="10" t="s">
        <v>6</v>
      </c>
      <c r="D158" s="11" t="s">
        <v>339</v>
      </c>
      <c r="E158" s="34">
        <v>2009</v>
      </c>
      <c r="F158" s="101">
        <v>113.5</v>
      </c>
      <c r="G158" s="96">
        <v>57.5</v>
      </c>
      <c r="H158" s="43">
        <v>0</v>
      </c>
      <c r="I158" s="108">
        <f t="shared" si="2"/>
        <v>0.19717471001675735</v>
      </c>
    </row>
    <row r="159" spans="1:10" x14ac:dyDescent="0.2">
      <c r="F159" s="104">
        <f>SUM(F2:F158)</f>
        <v>28768.5</v>
      </c>
      <c r="G159" s="104">
        <f t="shared" ref="G159:I159" si="3">SUM(G2:G158)</f>
        <v>29188.5</v>
      </c>
      <c r="H159" s="104">
        <f>SUM(H2:H158)</f>
        <v>29399</v>
      </c>
      <c r="I159" s="105">
        <f t="shared" si="3"/>
        <v>100.00000000000001</v>
      </c>
      <c r="J159" s="104"/>
    </row>
  </sheetData>
  <autoFilter ref="E1:E15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Publications</vt:lpstr>
      <vt:lpstr>Essais-Inclusions</vt:lpstr>
      <vt:lpstr>Enseignement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 Marc</dc:creator>
  <cp:lastModifiedBy>harvey.wiernik</cp:lastModifiedBy>
  <cp:revision>0</cp:revision>
  <cp:lastPrinted>2016-02-16T08:13:47Z</cp:lastPrinted>
  <dcterms:created xsi:type="dcterms:W3CDTF">2016-01-26T12:01:19Z</dcterms:created>
  <dcterms:modified xsi:type="dcterms:W3CDTF">2017-05-05T12:41:42Z</dcterms:modified>
</cp:coreProperties>
</file>