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5200" windowHeight="11850"/>
  </bookViews>
  <sheets>
    <sheet name="D27_ConventionsUniques_2022" sheetId="2" r:id="rId1"/>
  </sheets>
  <externalReferences>
    <externalReference r:id="rId2"/>
  </externalReferences>
  <definedNames>
    <definedName name="_xlnm._FilterDatabase" localSheetId="0" hidden="1">D27_ConventionsUniques_2022!$A$1:$K$1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5" i="2"/>
  <c r="A27" i="2"/>
  <c r="A28" i="2"/>
  <c r="A29" i="2"/>
  <c r="A30" i="2"/>
  <c r="A31" i="2"/>
  <c r="A32" i="2"/>
  <c r="A33" i="2"/>
  <c r="A34" i="2"/>
  <c r="A35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60" i="2"/>
  <c r="A62" i="2"/>
  <c r="A63" i="2"/>
  <c r="A64" i="2"/>
  <c r="A65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4" i="2"/>
  <c r="A85" i="2"/>
  <c r="A88" i="2"/>
  <c r="A92" i="2"/>
  <c r="A94" i="2"/>
  <c r="A95" i="2"/>
  <c r="A96" i="2"/>
  <c r="A97" i="2"/>
  <c r="A98" i="2"/>
  <c r="A99" i="2"/>
  <c r="A100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1" i="2"/>
  <c r="A122" i="2"/>
  <c r="A123" i="2"/>
  <c r="A124" i="2"/>
  <c r="A125" i="2"/>
  <c r="A126" i="2"/>
  <c r="A127" i="2"/>
  <c r="A128" i="2"/>
  <c r="A129" i="2"/>
  <c r="A131" i="2"/>
  <c r="A132" i="2"/>
  <c r="A133" i="2"/>
  <c r="A134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9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K152" i="2"/>
  <c r="C152" i="2"/>
  <c r="B152" i="2"/>
  <c r="K151" i="2"/>
  <c r="C151" i="2"/>
  <c r="B151" i="2"/>
  <c r="K150" i="2"/>
  <c r="A150" i="2"/>
  <c r="B150" i="2"/>
  <c r="K149" i="2"/>
  <c r="C149" i="2"/>
  <c r="B149" i="2"/>
  <c r="K148" i="2"/>
  <c r="C148" i="2"/>
  <c r="A148" i="2"/>
  <c r="B148" i="2"/>
  <c r="K147" i="2"/>
  <c r="C147" i="2"/>
  <c r="B147" i="2"/>
  <c r="K146" i="2"/>
  <c r="C146" i="2"/>
  <c r="B146" i="2"/>
  <c r="K145" i="2"/>
  <c r="C145" i="2"/>
  <c r="B145" i="2"/>
  <c r="K144" i="2"/>
  <c r="C144" i="2"/>
  <c r="B144" i="2"/>
  <c r="K143" i="2"/>
  <c r="C143" i="2"/>
  <c r="B143" i="2"/>
  <c r="K142" i="2"/>
  <c r="C142" i="2"/>
  <c r="B142" i="2"/>
  <c r="K141" i="2"/>
  <c r="C141" i="2"/>
  <c r="B141" i="2"/>
  <c r="K140" i="2"/>
  <c r="C140" i="2"/>
  <c r="B140" i="2"/>
  <c r="K139" i="2"/>
  <c r="C139" i="2"/>
  <c r="B139" i="2"/>
  <c r="K138" i="2"/>
  <c r="C138" i="2"/>
  <c r="B138" i="2"/>
  <c r="K137" i="2"/>
  <c r="C137" i="2"/>
  <c r="B137" i="2"/>
  <c r="K136" i="2"/>
  <c r="C136" i="2"/>
  <c r="B136" i="2"/>
  <c r="K135" i="2"/>
  <c r="C135" i="2"/>
  <c r="A135" i="2"/>
  <c r="B135" i="2"/>
  <c r="K134" i="2"/>
  <c r="C134" i="2"/>
  <c r="B134" i="2"/>
  <c r="K133" i="2"/>
  <c r="C133" i="2"/>
  <c r="B133" i="2"/>
  <c r="K132" i="2"/>
  <c r="C132" i="2"/>
  <c r="B132" i="2"/>
  <c r="K131" i="2"/>
  <c r="C131" i="2"/>
  <c r="B131" i="2"/>
  <c r="K130" i="2"/>
  <c r="C130" i="2"/>
  <c r="A130" i="2"/>
  <c r="B130" i="2"/>
  <c r="K129" i="2"/>
  <c r="C129" i="2"/>
  <c r="B129" i="2"/>
  <c r="K128" i="2"/>
  <c r="C128" i="2"/>
  <c r="B128" i="2"/>
  <c r="K127" i="2"/>
  <c r="C127" i="2"/>
  <c r="B127" i="2"/>
  <c r="K126" i="2"/>
  <c r="C126" i="2"/>
  <c r="B126" i="2"/>
  <c r="K125" i="2"/>
  <c r="C125" i="2"/>
  <c r="B125" i="2"/>
  <c r="K124" i="2"/>
  <c r="C124" i="2"/>
  <c r="B124" i="2"/>
  <c r="K123" i="2"/>
  <c r="C123" i="2"/>
  <c r="B123" i="2"/>
  <c r="K122" i="2"/>
  <c r="C122" i="2"/>
  <c r="B122" i="2"/>
  <c r="K121" i="2"/>
  <c r="C121" i="2"/>
  <c r="B121" i="2"/>
  <c r="K120" i="2"/>
  <c r="C120" i="2"/>
  <c r="A120" i="2"/>
  <c r="B120" i="2"/>
  <c r="K119" i="2"/>
  <c r="C119" i="2"/>
  <c r="B119" i="2"/>
  <c r="K118" i="2"/>
  <c r="C118" i="2"/>
  <c r="B118" i="2"/>
  <c r="K117" i="2"/>
  <c r="C117" i="2"/>
  <c r="B117" i="2"/>
  <c r="K116" i="2"/>
  <c r="C116" i="2"/>
  <c r="B116" i="2"/>
  <c r="K115" i="2"/>
  <c r="B115" i="2"/>
  <c r="K114" i="2"/>
  <c r="C114" i="2"/>
  <c r="B114" i="2"/>
  <c r="K113" i="2"/>
  <c r="C113" i="2"/>
  <c r="B113" i="2"/>
  <c r="K112" i="2"/>
  <c r="C112" i="2"/>
  <c r="B112" i="2"/>
  <c r="K111" i="2"/>
  <c r="C111" i="2"/>
  <c r="B111" i="2"/>
  <c r="K110" i="2"/>
  <c r="C110" i="2"/>
  <c r="B110" i="2"/>
  <c r="K109" i="2"/>
  <c r="C109" i="2"/>
  <c r="B109" i="2"/>
  <c r="K108" i="2"/>
  <c r="C108" i="2"/>
  <c r="B108" i="2"/>
  <c r="K107" i="2"/>
  <c r="C107" i="2"/>
  <c r="B107" i="2"/>
  <c r="K106" i="2"/>
  <c r="C106" i="2"/>
  <c r="B106" i="2"/>
  <c r="K105" i="2"/>
  <c r="C105" i="2"/>
  <c r="B105" i="2"/>
  <c r="K104" i="2"/>
  <c r="C104" i="2"/>
  <c r="B104" i="2"/>
  <c r="K103" i="2"/>
  <c r="C103" i="2"/>
  <c r="B103" i="2"/>
  <c r="K102" i="2"/>
  <c r="C102" i="2"/>
  <c r="A102" i="2"/>
  <c r="B102" i="2"/>
  <c r="K101" i="2"/>
  <c r="C101" i="2"/>
  <c r="A101" i="2"/>
  <c r="B101" i="2"/>
  <c r="K100" i="2"/>
  <c r="C100" i="2"/>
  <c r="B100" i="2"/>
  <c r="K99" i="2"/>
  <c r="C99" i="2"/>
  <c r="B99" i="2"/>
  <c r="K98" i="2"/>
  <c r="C98" i="2"/>
  <c r="B98" i="2"/>
  <c r="K97" i="2"/>
  <c r="C97" i="2"/>
  <c r="B97" i="2"/>
  <c r="K96" i="2"/>
  <c r="C96" i="2"/>
  <c r="B96" i="2"/>
  <c r="K95" i="2"/>
  <c r="C95" i="2"/>
  <c r="B95" i="2"/>
  <c r="K94" i="2"/>
  <c r="C94" i="2"/>
  <c r="B94" i="2"/>
  <c r="K93" i="2"/>
  <c r="C93" i="2"/>
  <c r="A93" i="2"/>
  <c r="B93" i="2"/>
  <c r="K92" i="2"/>
  <c r="C92" i="2"/>
  <c r="B92" i="2"/>
  <c r="K91" i="2"/>
  <c r="C91" i="2"/>
  <c r="K90" i="2"/>
  <c r="C90" i="2"/>
  <c r="A90" i="2"/>
  <c r="B90" i="2"/>
  <c r="K89" i="2"/>
  <c r="C89" i="2"/>
  <c r="A89" i="2"/>
  <c r="B89" i="2"/>
  <c r="K88" i="2"/>
  <c r="C88" i="2"/>
  <c r="B88" i="2"/>
  <c r="K87" i="2"/>
  <c r="C87" i="2"/>
  <c r="A87" i="2"/>
  <c r="B87" i="2"/>
  <c r="K86" i="2"/>
  <c r="C86" i="2"/>
  <c r="A86" i="2"/>
  <c r="B86" i="2"/>
  <c r="K85" i="2"/>
  <c r="C85" i="2"/>
  <c r="B85" i="2"/>
  <c r="K84" i="2"/>
  <c r="C84" i="2"/>
  <c r="B84" i="2"/>
  <c r="K83" i="2"/>
  <c r="C83" i="2"/>
  <c r="A83" i="2"/>
  <c r="B83" i="2"/>
  <c r="K82" i="2"/>
  <c r="C82" i="2"/>
  <c r="B82" i="2"/>
  <c r="K81" i="2"/>
  <c r="C81" i="2"/>
  <c r="B81" i="2"/>
  <c r="K80" i="2"/>
  <c r="C80" i="2"/>
  <c r="B80" i="2"/>
  <c r="K79" i="2"/>
  <c r="C79" i="2"/>
  <c r="B79" i="2"/>
  <c r="K78" i="2"/>
  <c r="C78" i="2"/>
  <c r="B78" i="2"/>
  <c r="K77" i="2"/>
  <c r="C77" i="2"/>
  <c r="B77" i="2"/>
  <c r="K76" i="2"/>
  <c r="C76" i="2"/>
  <c r="B76" i="2"/>
  <c r="K75" i="2"/>
  <c r="C75" i="2"/>
  <c r="B75" i="2"/>
  <c r="K74" i="2"/>
  <c r="C74" i="2"/>
  <c r="B74" i="2"/>
  <c r="K73" i="2"/>
  <c r="C73" i="2"/>
  <c r="B73" i="2"/>
  <c r="K72" i="2"/>
  <c r="C72" i="2"/>
  <c r="B72" i="2"/>
  <c r="K71" i="2"/>
  <c r="C71" i="2"/>
  <c r="B71" i="2"/>
  <c r="K70" i="2"/>
  <c r="C70" i="2"/>
  <c r="B70" i="2"/>
  <c r="K69" i="2"/>
  <c r="C69" i="2"/>
  <c r="B69" i="2"/>
  <c r="K68" i="2"/>
  <c r="C68" i="2"/>
  <c r="B68" i="2"/>
  <c r="K67" i="2"/>
  <c r="C67" i="2"/>
  <c r="B67" i="2"/>
  <c r="K66" i="2"/>
  <c r="C66" i="2"/>
  <c r="A66" i="2"/>
  <c r="B66" i="2"/>
  <c r="K65" i="2"/>
  <c r="C65" i="2"/>
  <c r="B65" i="2"/>
  <c r="K64" i="2"/>
  <c r="C64" i="2"/>
  <c r="B64" i="2"/>
  <c r="K63" i="2"/>
  <c r="C63" i="2"/>
  <c r="B63" i="2"/>
  <c r="K62" i="2"/>
  <c r="C62" i="2"/>
  <c r="B62" i="2"/>
  <c r="K61" i="2"/>
  <c r="C61" i="2"/>
  <c r="A61" i="2"/>
  <c r="B61" i="2"/>
  <c r="K60" i="2"/>
  <c r="C60" i="2"/>
  <c r="B60" i="2"/>
  <c r="K59" i="2"/>
  <c r="C59" i="2"/>
  <c r="A59" i="2"/>
  <c r="B59" i="2"/>
  <c r="K58" i="2"/>
  <c r="C58" i="2"/>
  <c r="B58" i="2"/>
  <c r="K57" i="2"/>
  <c r="C57" i="2"/>
  <c r="B57" i="2"/>
  <c r="K56" i="2"/>
  <c r="C56" i="2"/>
  <c r="B56" i="2"/>
  <c r="K55" i="2"/>
  <c r="C55" i="2"/>
  <c r="B55" i="2"/>
  <c r="K54" i="2"/>
  <c r="C54" i="2"/>
  <c r="B54" i="2"/>
  <c r="K53" i="2"/>
  <c r="C53" i="2"/>
  <c r="B53" i="2"/>
  <c r="K52" i="2"/>
  <c r="C52" i="2"/>
  <c r="B52" i="2"/>
  <c r="K51" i="2"/>
  <c r="C51" i="2"/>
  <c r="B51" i="2"/>
  <c r="K50" i="2"/>
  <c r="C50" i="2"/>
  <c r="B50" i="2"/>
  <c r="K49" i="2"/>
  <c r="C49" i="2"/>
  <c r="B49" i="2"/>
  <c r="K48" i="2"/>
  <c r="C48" i="2"/>
  <c r="B48" i="2"/>
  <c r="K47" i="2"/>
  <c r="C47" i="2"/>
  <c r="B47" i="2"/>
  <c r="K46" i="2"/>
  <c r="C46" i="2"/>
  <c r="B46" i="2"/>
  <c r="K45" i="2"/>
  <c r="C45" i="2"/>
  <c r="B45" i="2"/>
  <c r="K44" i="2"/>
  <c r="C44" i="2"/>
  <c r="B44" i="2"/>
  <c r="K43" i="2"/>
  <c r="C43" i="2"/>
  <c r="B43" i="2"/>
  <c r="K42" i="2"/>
  <c r="C42" i="2"/>
  <c r="B42" i="2"/>
  <c r="K41" i="2"/>
  <c r="C41" i="2"/>
  <c r="B41" i="2"/>
  <c r="K40" i="2"/>
  <c r="C40" i="2"/>
  <c r="B40" i="2"/>
  <c r="K39" i="2"/>
  <c r="C39" i="2"/>
  <c r="B39" i="2"/>
  <c r="K38" i="2"/>
  <c r="C38" i="2"/>
  <c r="B38" i="2"/>
  <c r="K37" i="2"/>
  <c r="C37" i="2"/>
  <c r="B37" i="2"/>
  <c r="K36" i="2"/>
  <c r="C36" i="2"/>
  <c r="A36" i="2"/>
  <c r="B36" i="2"/>
  <c r="K35" i="2"/>
  <c r="C35" i="2"/>
  <c r="B35" i="2"/>
  <c r="K34" i="2"/>
  <c r="C34" i="2"/>
  <c r="B34" i="2"/>
  <c r="K33" i="2"/>
  <c r="C33" i="2"/>
  <c r="B33" i="2"/>
  <c r="K32" i="2"/>
  <c r="C32" i="2"/>
  <c r="B32" i="2"/>
  <c r="K31" i="2"/>
  <c r="C31" i="2"/>
  <c r="B31" i="2"/>
  <c r="K30" i="2"/>
  <c r="C30" i="2"/>
  <c r="B30" i="2"/>
  <c r="K29" i="2"/>
  <c r="C29" i="2"/>
  <c r="B29" i="2"/>
  <c r="K28" i="2"/>
  <c r="C28" i="2"/>
  <c r="B28" i="2"/>
  <c r="K27" i="2"/>
  <c r="C27" i="2"/>
  <c r="B27" i="2"/>
  <c r="K26" i="2"/>
  <c r="C26" i="2"/>
  <c r="A26" i="2"/>
  <c r="B26" i="2"/>
  <c r="K25" i="2"/>
  <c r="C25" i="2"/>
  <c r="B25" i="2"/>
  <c r="K24" i="2"/>
  <c r="C24" i="2"/>
  <c r="A24" i="2"/>
  <c r="B24" i="2"/>
  <c r="K23" i="2"/>
  <c r="C23" i="2"/>
  <c r="B23" i="2"/>
  <c r="K22" i="2"/>
  <c r="C22" i="2"/>
  <c r="B22" i="2"/>
  <c r="K21" i="2"/>
  <c r="C21" i="2"/>
  <c r="B21" i="2"/>
  <c r="K20" i="2"/>
  <c r="C20" i="2"/>
  <c r="B20" i="2"/>
  <c r="K19" i="2"/>
  <c r="C19" i="2"/>
  <c r="B19" i="2"/>
  <c r="K18" i="2"/>
  <c r="C18" i="2"/>
  <c r="B18" i="2"/>
  <c r="K17" i="2"/>
  <c r="C17" i="2"/>
  <c r="B17" i="2"/>
  <c r="K16" i="2"/>
  <c r="C16" i="2"/>
  <c r="B16" i="2"/>
  <c r="K15" i="2"/>
  <c r="C15" i="2"/>
  <c r="B15" i="2"/>
  <c r="K14" i="2"/>
  <c r="C14" i="2"/>
  <c r="B14" i="2"/>
  <c r="K13" i="2"/>
  <c r="C13" i="2"/>
  <c r="B13" i="2"/>
  <c r="K12" i="2"/>
  <c r="C12" i="2"/>
  <c r="B12" i="2"/>
  <c r="K11" i="2"/>
  <c r="C11" i="2"/>
  <c r="B11" i="2"/>
  <c r="K10" i="2"/>
  <c r="C10" i="2"/>
  <c r="B10" i="2"/>
  <c r="K9" i="2"/>
  <c r="C9" i="2"/>
  <c r="B9" i="2"/>
  <c r="K8" i="2"/>
  <c r="C8" i="2"/>
  <c r="B8" i="2"/>
  <c r="K7" i="2"/>
  <c r="C7" i="2"/>
  <c r="B7" i="2"/>
  <c r="K6" i="2"/>
  <c r="C6" i="2"/>
  <c r="B6" i="2"/>
  <c r="K5" i="2"/>
  <c r="C5" i="2"/>
  <c r="B5" i="2"/>
  <c r="K4" i="2"/>
  <c r="C4" i="2"/>
  <c r="B4" i="2"/>
  <c r="K3" i="2"/>
  <c r="C3" i="2"/>
  <c r="B3" i="2"/>
  <c r="K2" i="2"/>
  <c r="C2" i="2"/>
  <c r="B2" i="2"/>
</calcChain>
</file>

<file path=xl/sharedStrings.xml><?xml version="1.0" encoding="utf-8"?>
<sst xmlns="http://schemas.openxmlformats.org/spreadsheetml/2006/main" count="14" uniqueCount="13">
  <si>
    <t>CENTRE DE LUTTE CONTRE LE CANCER (CLCC) INSTITUT CURIE [75]</t>
  </si>
  <si>
    <t>Nombre de points</t>
  </si>
  <si>
    <t>CoefQualification</t>
  </si>
  <si>
    <t>CoefPondération</t>
  </si>
  <si>
    <t>NbConventionsCoordonnateur</t>
  </si>
  <si>
    <t>NbConventionsAssociees</t>
  </si>
  <si>
    <t>NbtotalConventions</t>
  </si>
  <si>
    <t>Région</t>
  </si>
  <si>
    <t>FINESS</t>
  </si>
  <si>
    <t>raison_sociale</t>
  </si>
  <si>
    <t>dotation MERRI 2022 TOTAL</t>
  </si>
  <si>
    <t>NA PSY</t>
  </si>
  <si>
    <t>BRET SSR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</si>
</sst>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1" fillId="0" borderId="2" xfId="0" applyNumberFormat="1" applyFont="1" applyBorder="1"/>
    <xf numFmtId="1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andre.bertrand/Desktop/ABD/Campagne%202022/C3-2022/D27/CU_resultats_v1-0_20221206_A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7_CU_2021"/>
      <sheetName val="Sheet 1"/>
      <sheetName val="Résultats tirage 1 et 2"/>
      <sheetName val="D27_ConventionsUniques_2022"/>
      <sheetName val="Feuil2"/>
      <sheetName val="Feuil1"/>
      <sheetName val="D27_ConventionsUniques_2020"/>
    </sheetNames>
    <sheetDataSet>
      <sheetData sheetId="0"/>
      <sheetData sheetId="1">
        <row r="2">
          <cell r="F2" t="str">
            <v>AURA</v>
          </cell>
          <cell r="G2" t="str">
            <v>CH D'ANNECY-GENEVOIS [74]</v>
          </cell>
          <cell r="H2">
            <v>740781133</v>
          </cell>
        </row>
        <row r="3">
          <cell r="F3" t="str">
            <v>AURA</v>
          </cell>
          <cell r="G3" t="str">
            <v>CH DE SAINT-JOSEPH SAINT-LUC [69]</v>
          </cell>
          <cell r="H3">
            <v>690805361</v>
          </cell>
        </row>
        <row r="4">
          <cell r="F4" t="str">
            <v>AURA</v>
          </cell>
          <cell r="G4" t="str">
            <v>CH DE VALENCE [26]</v>
          </cell>
          <cell r="H4">
            <v>260000013</v>
          </cell>
        </row>
        <row r="5">
          <cell r="F5" t="str">
            <v>AURA</v>
          </cell>
          <cell r="G5" t="str">
            <v>CH LE PUY - EMILE ROUX [43]</v>
          </cell>
          <cell r="H5">
            <v>430000117</v>
          </cell>
        </row>
        <row r="6">
          <cell r="F6" t="str">
            <v>AURA</v>
          </cell>
          <cell r="G6" t="str">
            <v>CH MÉTROPOLE SAVOIE [73]</v>
          </cell>
          <cell r="H6">
            <v>730000015</v>
          </cell>
        </row>
        <row r="7">
          <cell r="F7" t="str">
            <v>AURA</v>
          </cell>
          <cell r="G7" t="str">
            <v>CHU DE CLERMONT-FERRAND [63]</v>
          </cell>
          <cell r="H7">
            <v>630780989</v>
          </cell>
        </row>
        <row r="8">
          <cell r="F8" t="str">
            <v>AURA</v>
          </cell>
          <cell r="G8" t="str">
            <v>CHU DE GRENOBLE [38]</v>
          </cell>
          <cell r="H8">
            <v>380780080</v>
          </cell>
        </row>
        <row r="9">
          <cell r="F9" t="str">
            <v>AURA</v>
          </cell>
          <cell r="G9" t="str">
            <v>CHU DE SAINT-ÉTIENNE [42]</v>
          </cell>
          <cell r="H9">
            <v>420784878</v>
          </cell>
        </row>
        <row r="10">
          <cell r="F10" t="str">
            <v>AURA</v>
          </cell>
          <cell r="G10" t="str">
            <v>CENTRE LÉON BERARD [69]</v>
          </cell>
          <cell r="H10">
            <v>690000880</v>
          </cell>
        </row>
        <row r="11">
          <cell r="F11" t="str">
            <v>AURA</v>
          </cell>
          <cell r="G11" t="str">
            <v>CENTRE RÉGIONAL JEAN PERRIN [63]</v>
          </cell>
          <cell r="H11">
            <v>630000479</v>
          </cell>
        </row>
        <row r="12">
          <cell r="F12" t="str">
            <v>AURA</v>
          </cell>
          <cell r="G12" t="str">
            <v>GROUPEMENT HOSPITALIER MUTUALISTE DE GRENOBLE [38]</v>
          </cell>
          <cell r="H12">
            <v>380012658</v>
          </cell>
        </row>
        <row r="13">
          <cell r="F13" t="str">
            <v>AURA</v>
          </cell>
          <cell r="G13" t="str">
            <v>HOSPICES CIVILS DE LYON (HCL) [69]</v>
          </cell>
          <cell r="H13">
            <v>690781810</v>
          </cell>
        </row>
        <row r="14">
          <cell r="F14" t="str">
            <v>AURA</v>
          </cell>
          <cell r="G14" t="str">
            <v>INFIRMERIE PROTESTANTE DE LYON [69]</v>
          </cell>
          <cell r="H14">
            <v>690793468</v>
          </cell>
        </row>
        <row r="15">
          <cell r="F15" t="str">
            <v>AURA</v>
          </cell>
          <cell r="G15" t="str">
            <v>PÔLE SANTÉ RÉPUBLIQUE - CLERMONT [63]</v>
          </cell>
          <cell r="H15">
            <v>630780211</v>
          </cell>
        </row>
        <row r="16">
          <cell r="F16" t="str">
            <v>BFC</v>
          </cell>
          <cell r="G16" t="str">
            <v>CENTRE GEORGES-FRANÇOIS LECLERC [21]</v>
          </cell>
          <cell r="H16">
            <v>210987731</v>
          </cell>
        </row>
        <row r="17">
          <cell r="F17" t="str">
            <v>BFC</v>
          </cell>
          <cell r="G17" t="str">
            <v>CENTRE HOSPITALIER D'AUXERRE [89]</v>
          </cell>
          <cell r="H17">
            <v>890000037</v>
          </cell>
        </row>
        <row r="18">
          <cell r="F18" t="str">
            <v>BFC</v>
          </cell>
          <cell r="G18" t="str">
            <v>CENTRE HOSPITALIER DE L'AGGLOMÉRATION DE NEVERS [58]</v>
          </cell>
          <cell r="H18">
            <v>580780039</v>
          </cell>
        </row>
        <row r="19">
          <cell r="F19" t="str">
            <v>BFC</v>
          </cell>
          <cell r="G19" t="str">
            <v>CENTRE HOSPITALIER DE W MOREY CHALON-SUR-SAONE [71]</v>
          </cell>
          <cell r="H19">
            <v>710780958</v>
          </cell>
        </row>
        <row r="20">
          <cell r="F20" t="str">
            <v>BFC</v>
          </cell>
          <cell r="G20" t="str">
            <v>CENTRE HOSPITALIER LES CHANAUX MÂCON [71]</v>
          </cell>
          <cell r="H20">
            <v>710780263</v>
          </cell>
        </row>
        <row r="21">
          <cell r="F21" t="str">
            <v>BFC</v>
          </cell>
          <cell r="G21" t="str">
            <v>CENTRE HOSPITALIER RÉGIONAL UNIVERSITAIRE (CHRU) DE BESANÇON [25]</v>
          </cell>
          <cell r="H21">
            <v>250000015</v>
          </cell>
        </row>
        <row r="22">
          <cell r="F22" t="str">
            <v>BFC</v>
          </cell>
          <cell r="G22" t="str">
            <v>CENTRE HOSPITALIER UNIVERSITAIRE (CHU) DE DIJON [21]</v>
          </cell>
          <cell r="H22">
            <v>210780581</v>
          </cell>
        </row>
        <row r="23">
          <cell r="F23" t="str">
            <v>BFC</v>
          </cell>
          <cell r="G23" t="str">
            <v>HÔPITAL NORD FRANCHE-COMTE [90]</v>
          </cell>
          <cell r="H23">
            <v>900000365</v>
          </cell>
        </row>
        <row r="24">
          <cell r="F24" t="str">
            <v>BFC</v>
          </cell>
          <cell r="G24" t="str">
            <v>POLYCLINIQUE DE FRANCHE-COMTÉ [25]</v>
          </cell>
          <cell r="H24">
            <v>250011848</v>
          </cell>
        </row>
        <row r="25">
          <cell r="F25" t="str">
            <v>BRET</v>
          </cell>
          <cell r="G25" t="str">
            <v>CENTRE HÉLIO-MARIN (CHM) DE ROSCOFF SITE DE PERHARIDY [29]</v>
          </cell>
          <cell r="H25">
            <v>290000975</v>
          </cell>
        </row>
        <row r="26">
          <cell r="F26" t="str">
            <v>BRET</v>
          </cell>
          <cell r="G26" t="str">
            <v>CENTRE HOSPITALIER BROUSSAIS [35]</v>
          </cell>
          <cell r="H26">
            <v>350000022</v>
          </cell>
        </row>
        <row r="27">
          <cell r="F27" t="str">
            <v>BRET</v>
          </cell>
          <cell r="G27" t="str">
            <v>CENTRE HOSPITALIER DE SAINT-BRIEUC [22]</v>
          </cell>
          <cell r="H27">
            <v>220000020</v>
          </cell>
        </row>
        <row r="28">
          <cell r="F28" t="str">
            <v>BRET</v>
          </cell>
          <cell r="G28" t="str">
            <v>CENTRE HOSPITALIER INTERCOMMUNAL (CHIC) CORNOUAILLE QUIMPER [29]</v>
          </cell>
          <cell r="H28">
            <v>290020700</v>
          </cell>
        </row>
        <row r="29">
          <cell r="F29" t="str">
            <v>BRET</v>
          </cell>
          <cell r="G29" t="str">
            <v>CENTRE HOSPITALIER RÉGIONAL UNIVERSITAIRE (CHRU) DE BREST [29]</v>
          </cell>
          <cell r="H29">
            <v>290000017</v>
          </cell>
        </row>
        <row r="30">
          <cell r="F30" t="str">
            <v>BRET</v>
          </cell>
          <cell r="G30" t="str">
            <v>CENTRE HOSPITALIER RÉGIONAL UNIVERSITAIRE (CHRU) DE RENNES [35]</v>
          </cell>
          <cell r="H30">
            <v>350005179</v>
          </cell>
        </row>
        <row r="31">
          <cell r="F31" t="str">
            <v>BRET</v>
          </cell>
          <cell r="G31" t="str">
            <v>CENTRE RÉGIONAL DE LUTTE CONTRE LE CANCER (CRLCC) EUGÈNE MARQUIS [35]</v>
          </cell>
          <cell r="H31">
            <v>350002812</v>
          </cell>
        </row>
        <row r="32">
          <cell r="F32" t="str">
            <v>BRET</v>
          </cell>
          <cell r="G32" t="str">
            <v>GROUPE HOSPITALIER GO SUD [56]</v>
          </cell>
          <cell r="H32">
            <v>560005746</v>
          </cell>
        </row>
        <row r="33">
          <cell r="F33" t="str">
            <v>CVdL</v>
          </cell>
          <cell r="G33" t="str">
            <v>CENTRE HOSPITALIER DE CHARTRES [28]</v>
          </cell>
          <cell r="H33">
            <v>280000134</v>
          </cell>
        </row>
        <row r="34">
          <cell r="F34" t="str">
            <v>CVdL</v>
          </cell>
          <cell r="G34" t="str">
            <v>CENTRE HOSPITALIER RÉGIONAL (CHR) D'ORLÉANS [45]</v>
          </cell>
          <cell r="H34">
            <v>450000088</v>
          </cell>
        </row>
        <row r="35">
          <cell r="F35" t="str">
            <v>CVdL</v>
          </cell>
          <cell r="G35" t="str">
            <v>CENTRE HOSPITALIER RÉGIONAL UNIVERSITAIRE (CHRU) DE TOURS [37]</v>
          </cell>
          <cell r="H35">
            <v>370000481</v>
          </cell>
        </row>
        <row r="36">
          <cell r="F36" t="str">
            <v>GE</v>
          </cell>
          <cell r="G36" t="str">
            <v>CENTRE HOSPITALIER DE BAR LE DUC [55]</v>
          </cell>
          <cell r="H36">
            <v>550000434</v>
          </cell>
        </row>
        <row r="37">
          <cell r="F37" t="str">
            <v>GE</v>
          </cell>
          <cell r="G37" t="str">
            <v>CENTRE HOSPITALIER DE HAGUENAU [67]</v>
          </cell>
          <cell r="H37">
            <v>670000157</v>
          </cell>
        </row>
        <row r="38">
          <cell r="F38" t="str">
            <v>GE</v>
          </cell>
          <cell r="G38" t="str">
            <v>CENTRE HOSPITALIER DE TROYES [10]</v>
          </cell>
          <cell r="H38">
            <v>100000017</v>
          </cell>
        </row>
        <row r="39">
          <cell r="F39" t="str">
            <v>GE</v>
          </cell>
          <cell r="G39" t="str">
            <v>CENTRE HOSPITALIER RÉGIONAL (CHR) DE METZ-THIONVILLE [57]</v>
          </cell>
          <cell r="H39">
            <v>570005165</v>
          </cell>
        </row>
        <row r="40">
          <cell r="F40" t="str">
            <v>GE</v>
          </cell>
          <cell r="G40" t="str">
            <v>CENTRE HOSPITALIER UNIVERSITAIRE (CHU) DE NANCY [54]</v>
          </cell>
          <cell r="H40">
            <v>540023264</v>
          </cell>
        </row>
        <row r="41">
          <cell r="F41" t="str">
            <v>GE</v>
          </cell>
          <cell r="G41" t="str">
            <v>CENTRE HOSPITALIER UNIVERSITAIRE (CHU) DE REIMS [51]</v>
          </cell>
          <cell r="H41">
            <v>510000029</v>
          </cell>
        </row>
        <row r="42">
          <cell r="F42" t="str">
            <v>GE</v>
          </cell>
          <cell r="G42" t="str">
            <v>GROUPE HOSPITALIER DE LA RÉGION MULHOUSE &amp; SUD ALSACE [68]</v>
          </cell>
          <cell r="H42">
            <v>680020336</v>
          </cell>
        </row>
        <row r="43">
          <cell r="F43" t="str">
            <v>GE</v>
          </cell>
          <cell r="G43" t="str">
            <v>HÔPITAUX CIVILS DE COLMAR [68]</v>
          </cell>
          <cell r="H43">
            <v>680000973</v>
          </cell>
        </row>
        <row r="44">
          <cell r="F44" t="str">
            <v>GE</v>
          </cell>
          <cell r="G44" t="str">
            <v>HÔPITAUX PRIVÉS DE METZ [57]</v>
          </cell>
          <cell r="H44">
            <v>570023630</v>
          </cell>
        </row>
        <row r="45">
          <cell r="F45" t="str">
            <v>GE</v>
          </cell>
          <cell r="G45" t="str">
            <v>HÔPITAUX UNIVERSITAIRES DE STRASBOURG [67]</v>
          </cell>
          <cell r="H45">
            <v>670780055</v>
          </cell>
        </row>
        <row r="46">
          <cell r="F46" t="str">
            <v>GE</v>
          </cell>
          <cell r="G46" t="str">
            <v>INSTITUT DE CANCÉROLOGIE DE LORRAINE [54]</v>
          </cell>
          <cell r="H46">
            <v>540001286</v>
          </cell>
        </row>
        <row r="47">
          <cell r="F47" t="str">
            <v>GE</v>
          </cell>
          <cell r="G47" t="str">
            <v>INSTITUT JEAN GODINOT [51]</v>
          </cell>
          <cell r="H47">
            <v>510000516</v>
          </cell>
        </row>
        <row r="48">
          <cell r="F48" t="str">
            <v>GE</v>
          </cell>
          <cell r="G48" t="str">
            <v>POLYCLINIQUE DE GENTILLY [54]</v>
          </cell>
          <cell r="H48">
            <v>540000486</v>
          </cell>
        </row>
        <row r="49">
          <cell r="F49" t="str">
            <v>HDF</v>
          </cell>
          <cell r="G49" t="str">
            <v>CENTRE DE LUTTE CONTRE LE CANCER (CLCC) OSCAR LAMBRET LILLE [59]</v>
          </cell>
          <cell r="H49">
            <v>590000188</v>
          </cell>
        </row>
        <row r="50">
          <cell r="F50" t="str">
            <v>HDF</v>
          </cell>
          <cell r="G50" t="str">
            <v>CENTRE HOSPITALIER DE BOULOGNE-SUR-MER [62]</v>
          </cell>
          <cell r="H50">
            <v>620103440</v>
          </cell>
        </row>
        <row r="51">
          <cell r="F51" t="str">
            <v>HDF</v>
          </cell>
          <cell r="G51" t="str">
            <v>CENTRE HOSPITALIER DE ROUBAIX [59]</v>
          </cell>
          <cell r="H51">
            <v>590782421</v>
          </cell>
        </row>
        <row r="52">
          <cell r="F52" t="str">
            <v>HDF</v>
          </cell>
          <cell r="G52" t="str">
            <v>CENTRE HOSPITALIER DE SAINT-QUENTIN [02]</v>
          </cell>
          <cell r="H52">
            <v>20000063</v>
          </cell>
        </row>
        <row r="53">
          <cell r="F53" t="str">
            <v>HDF</v>
          </cell>
          <cell r="G53" t="str">
            <v>CENTRE HOSPITALIER DE TOURCOING [59]</v>
          </cell>
          <cell r="H53">
            <v>590781902</v>
          </cell>
        </row>
        <row r="54">
          <cell r="F54" t="str">
            <v>HDF</v>
          </cell>
          <cell r="G54" t="str">
            <v>CENTRE HOSPITALIER DE VALENCIENNES [59]</v>
          </cell>
          <cell r="H54">
            <v>590782215</v>
          </cell>
        </row>
        <row r="55">
          <cell r="F55" t="str">
            <v>HDF</v>
          </cell>
          <cell r="G55" t="str">
            <v>CENTRE HOSPITALIER DUNKERQUE [59]</v>
          </cell>
          <cell r="H55">
            <v>590000337</v>
          </cell>
        </row>
        <row r="56">
          <cell r="F56" t="str">
            <v>HDF</v>
          </cell>
          <cell r="G56" t="str">
            <v>CENTRE HOSPITALIER INTERCOMMUNAL (CHIC) DE COMPIÈGNE-NOYON [60]</v>
          </cell>
          <cell r="H56">
            <v>600100721</v>
          </cell>
        </row>
        <row r="57">
          <cell r="F57" t="str">
            <v>HDF</v>
          </cell>
          <cell r="G57" t="str">
            <v>CENTRE HOSPITALIER RÉGIONAL UNIVERSITAIRE (CHRU) DE LILLE [59]</v>
          </cell>
          <cell r="H57">
            <v>590780193</v>
          </cell>
        </row>
        <row r="58">
          <cell r="F58" t="str">
            <v>HDF</v>
          </cell>
          <cell r="G58" t="str">
            <v>CENTRE HOSPITALIER UNIVERSITAIRE (CHU) D'AMIENS [80]</v>
          </cell>
          <cell r="H58">
            <v>800000044</v>
          </cell>
        </row>
        <row r="59">
          <cell r="F59" t="str">
            <v>HDF</v>
          </cell>
          <cell r="G59" t="str">
            <v>CLINIQUE DE FLANDRE [59]</v>
          </cell>
          <cell r="H59">
            <v>590815056</v>
          </cell>
        </row>
        <row r="60">
          <cell r="F60" t="str">
            <v>HDF</v>
          </cell>
          <cell r="G60" t="str">
            <v>CLINIQUE DES DENTELLIÈRES [59]</v>
          </cell>
          <cell r="H60">
            <v>590782256</v>
          </cell>
        </row>
        <row r="61">
          <cell r="F61" t="str">
            <v>HDF</v>
          </cell>
          <cell r="G61" t="str">
            <v>CLINIQUE DU PARC [59]</v>
          </cell>
          <cell r="H61">
            <v>590782298</v>
          </cell>
        </row>
        <row r="62">
          <cell r="F62" t="str">
            <v>HDF</v>
          </cell>
          <cell r="G62" t="str">
            <v>GROUPEMENT DE COOPÉRATION SANITAIRE (GCS) DU GROUPEMENT DES HÔPITAUX DE L'INSTITUT CATHOLIQUE DE LILLE [59]</v>
          </cell>
          <cell r="H62">
            <v>590051801</v>
          </cell>
        </row>
        <row r="63">
          <cell r="F63" t="str">
            <v>HDF</v>
          </cell>
          <cell r="G63" t="str">
            <v>POLYCLINIQUE VAUBAN [59]</v>
          </cell>
          <cell r="H63">
            <v>590008041</v>
          </cell>
        </row>
        <row r="64">
          <cell r="F64" t="str">
            <v>IDF</v>
          </cell>
          <cell r="G64" t="str">
            <v>AP-HP [75]</v>
          </cell>
          <cell r="H64">
            <v>750712184</v>
          </cell>
        </row>
        <row r="65">
          <cell r="F65" t="str">
            <v>IDF</v>
          </cell>
          <cell r="G65" t="str">
            <v>CENTRE CHIRURGICAL AMBROISE PARÉ [92]</v>
          </cell>
          <cell r="H65">
            <v>920300753</v>
          </cell>
        </row>
        <row r="66">
          <cell r="F66" t="str">
            <v>IDF</v>
          </cell>
          <cell r="G66" t="str">
            <v>CENTRE HOSPITALIER DE GONESSE [95]</v>
          </cell>
          <cell r="H66">
            <v>950110049</v>
          </cell>
        </row>
        <row r="67">
          <cell r="F67" t="str">
            <v>IDF</v>
          </cell>
          <cell r="G67" t="str">
            <v>CENTRE HOSPITALIER DE VERSAILLES [78]</v>
          </cell>
          <cell r="H67">
            <v>780110078</v>
          </cell>
        </row>
        <row r="68">
          <cell r="F68" t="str">
            <v>IDF</v>
          </cell>
          <cell r="G68" t="str">
            <v>CENTRE HOSPITALIER DE VICTOR DUPOUY ARGENTEUIL [95]</v>
          </cell>
          <cell r="H68">
            <v>950110015</v>
          </cell>
        </row>
        <row r="69">
          <cell r="F69" t="str">
            <v>IDF</v>
          </cell>
          <cell r="G69" t="str">
            <v>CENTRE HOSPITALIER INTERCOMMUNAL (CHIC) DE CRETEIL [94]</v>
          </cell>
          <cell r="H69">
            <v>940110018</v>
          </cell>
        </row>
        <row r="70">
          <cell r="F70" t="str">
            <v>IDF</v>
          </cell>
          <cell r="G70" t="str">
            <v>CENTRE HOSPITALIER INTERCOMMUNAL (CHIC) DE POISSY SAINT-GERMAIN [78]</v>
          </cell>
          <cell r="H70">
            <v>780001236</v>
          </cell>
        </row>
        <row r="71">
          <cell r="F71" t="str">
            <v>IDF</v>
          </cell>
          <cell r="G71" t="str">
            <v>CENTRE HOSPITALIER RENE DUBOS PONTOISE [95]</v>
          </cell>
          <cell r="H71">
            <v>950110080</v>
          </cell>
        </row>
        <row r="72">
          <cell r="F72" t="str">
            <v>IDF</v>
          </cell>
          <cell r="G72" t="str">
            <v>CENTRE HOSPITALIER SUD FRANCILIEN [91]</v>
          </cell>
          <cell r="H72">
            <v>910000314</v>
          </cell>
        </row>
        <row r="73">
          <cell r="F73" t="str">
            <v>IDF</v>
          </cell>
          <cell r="G73" t="str">
            <v>CENTRE MÉDICO-CHIRURGICAL FOCH [92]</v>
          </cell>
          <cell r="H73">
            <v>920000650</v>
          </cell>
        </row>
        <row r="74">
          <cell r="F74" t="str">
            <v>IDF</v>
          </cell>
          <cell r="G74" t="str">
            <v>FONDATION OPHTALMOLOGIQUE ROTHSCHILD [75]</v>
          </cell>
          <cell r="H74">
            <v>750000549</v>
          </cell>
        </row>
        <row r="75">
          <cell r="F75" t="str">
            <v>IDF</v>
          </cell>
          <cell r="G75" t="str">
            <v>GCS IHFB COGNAC JAY SIEGE</v>
          </cell>
          <cell r="H75">
            <v>920032513</v>
          </cell>
        </row>
        <row r="76">
          <cell r="F76" t="str">
            <v>IDF</v>
          </cell>
          <cell r="G76" t="str">
            <v>GCS RAMSAY-GDS RE</v>
          </cell>
          <cell r="H76">
            <v>750056285</v>
          </cell>
        </row>
        <row r="77">
          <cell r="F77" t="str">
            <v>IDF</v>
          </cell>
          <cell r="G77" t="str">
            <v>GCS VIVALTO SANTE ERI SIEGE</v>
          </cell>
          <cell r="H77">
            <v>750058448</v>
          </cell>
        </row>
        <row r="78">
          <cell r="F78" t="str">
            <v>IDF</v>
          </cell>
          <cell r="G78" t="str">
            <v>GRAND HÔPITAL DE L'EST FRANCILIEN [77]</v>
          </cell>
          <cell r="H78">
            <v>770021145</v>
          </cell>
        </row>
        <row r="79">
          <cell r="F79" t="str">
            <v>IDF</v>
          </cell>
          <cell r="G79" t="str">
            <v>GROUPE HOSPITALIER DIACONESSES-CROIX SAINT-SIMON [75]</v>
          </cell>
          <cell r="H79">
            <v>750006728</v>
          </cell>
        </row>
        <row r="80">
          <cell r="F80" t="str">
            <v>IDF</v>
          </cell>
          <cell r="G80" t="str">
            <v>GROUPE HOSPITALIER DU SUD ILE DE FRANCE [77]</v>
          </cell>
          <cell r="H80">
            <v>770110054</v>
          </cell>
        </row>
        <row r="81">
          <cell r="F81" t="str">
            <v>IDF</v>
          </cell>
          <cell r="G81" t="str">
            <v>GROUPE HOSPITALIER NORD ESSONNE [91]</v>
          </cell>
          <cell r="H81">
            <v>910110055</v>
          </cell>
        </row>
        <row r="82">
          <cell r="F82" t="str">
            <v>IDF</v>
          </cell>
          <cell r="G82" t="str">
            <v>GROUPEMENT HOSPITALIER PARIS SAINT-JOSEPH [75]</v>
          </cell>
          <cell r="H82">
            <v>750000523</v>
          </cell>
        </row>
        <row r="83">
          <cell r="F83" t="str">
            <v>IDF</v>
          </cell>
          <cell r="G83" t="str">
            <v>HÔPITAL SAINT-CAMILLE [94]</v>
          </cell>
          <cell r="H83">
            <v>940000649</v>
          </cell>
        </row>
        <row r="84">
          <cell r="F84" t="str">
            <v>IDF</v>
          </cell>
          <cell r="G84" t="str">
            <v>INSTITUT GUSTAVE ROUSSY [94]</v>
          </cell>
          <cell r="H84">
            <v>940000664</v>
          </cell>
        </row>
        <row r="85">
          <cell r="F85" t="str">
            <v>IDF</v>
          </cell>
          <cell r="G85" t="str">
            <v>INSTITUT MUTUALISTE MONTSOURIS [75]</v>
          </cell>
          <cell r="H85">
            <v>750150104</v>
          </cell>
        </row>
        <row r="86">
          <cell r="F86" t="str">
            <v>OCC</v>
          </cell>
          <cell r="G86" t="str">
            <v xml:space="preserve">CENTRE HOSPITALIER LOUIS PASTEUR BAGNOLS SUR CEZE Finess: 300000031 [30] </v>
          </cell>
          <cell r="H86">
            <v>300000031</v>
          </cell>
        </row>
        <row r="87">
          <cell r="F87" t="str">
            <v>BFC</v>
          </cell>
          <cell r="G87" t="str">
            <v>Institut de Cancérologie de Bourgogne</v>
          </cell>
          <cell r="H87">
            <v>210005559</v>
          </cell>
        </row>
        <row r="88">
          <cell r="F88" t="str">
            <v>GE</v>
          </cell>
          <cell r="G88" t="str">
            <v>ICANS</v>
          </cell>
          <cell r="H88">
            <v>670000033</v>
          </cell>
        </row>
        <row r="89">
          <cell r="F89" t="str">
            <v>HDF</v>
          </cell>
          <cell r="G89" t="str">
            <v>Clinique Saint Omer FINESS: 620006049 [62]</v>
          </cell>
          <cell r="H89">
            <v>620006049</v>
          </cell>
        </row>
        <row r="90">
          <cell r="F90" t="str">
            <v>IDF</v>
          </cell>
          <cell r="G90" t="str">
            <v>Clinique BERCY, FINESS 940813033 [94]</v>
          </cell>
          <cell r="H90">
            <v>940813033</v>
          </cell>
        </row>
        <row r="91">
          <cell r="F91" t="str">
            <v>IDF</v>
          </cell>
        </row>
        <row r="92">
          <cell r="F92" t="str">
            <v>La Réunion</v>
          </cell>
          <cell r="G92" t="str">
            <v>CENTRE HOSPITALIER UNIVERSITAIRE (CHU) DE LA RÉUNION [974]</v>
          </cell>
          <cell r="H92">
            <v>970408589</v>
          </cell>
        </row>
        <row r="93">
          <cell r="F93" t="str">
            <v>Martinique</v>
          </cell>
          <cell r="G93" t="str">
            <v>CENTRE HOSPITALIER UNIVERSITAIRE (CHU) DE MARTINIQUE [972]</v>
          </cell>
          <cell r="H93">
            <v>970211207</v>
          </cell>
        </row>
        <row r="94">
          <cell r="F94" t="str">
            <v>NORM</v>
          </cell>
          <cell r="G94" t="str">
            <v>CENTRE HOSPITALIER PUBLIC DU COTENTIN [50]</v>
          </cell>
          <cell r="H94">
            <v>500000013</v>
          </cell>
        </row>
        <row r="95">
          <cell r="F95" t="str">
            <v>NORM</v>
          </cell>
          <cell r="G95" t="str">
            <v>CENTRE HOSPITALIER RÉGIONAL UNIVERSITAIRE (CHRU) DE CAEN [14]</v>
          </cell>
          <cell r="H95">
            <v>140000100</v>
          </cell>
        </row>
        <row r="96">
          <cell r="F96" t="str">
            <v>NORM</v>
          </cell>
          <cell r="G96" t="str">
            <v>CENTRE HOSPITALIER UNIVERSITAIRE (CHU) DE ROUEN [76]</v>
          </cell>
          <cell r="H96">
            <v>760780239</v>
          </cell>
        </row>
        <row r="97">
          <cell r="F97" t="str">
            <v>NORM</v>
          </cell>
          <cell r="G97" t="str">
            <v>CENTRE RÉGIONAL DE LUTTE CONTRE LE CANCER (CRLCC) FRANÇOIS BACLESSE - CAEN [14]</v>
          </cell>
          <cell r="H97">
            <v>140000555</v>
          </cell>
        </row>
        <row r="98">
          <cell r="F98" t="str">
            <v>NORM</v>
          </cell>
          <cell r="G98" t="str">
            <v>CENTRE RÉGIONAL DE LUTTE CONTRE LE CANCER (CRLCC) HENRI BECQUEREL [76]</v>
          </cell>
          <cell r="H98">
            <v>760000166</v>
          </cell>
        </row>
        <row r="99">
          <cell r="F99" t="str">
            <v>NORM</v>
          </cell>
          <cell r="G99" t="str">
            <v>CLINIQUE SAINT-HILAIRE [76]</v>
          </cell>
          <cell r="H99">
            <v>760780619</v>
          </cell>
        </row>
        <row r="100">
          <cell r="F100" t="str">
            <v>NA</v>
          </cell>
          <cell r="G100" t="str">
            <v>CENTRE HOSPITALIER CHARLES PERRENS [33]</v>
          </cell>
          <cell r="H100">
            <v>330781287</v>
          </cell>
        </row>
        <row r="101">
          <cell r="F101" t="str">
            <v>NA</v>
          </cell>
          <cell r="G101" t="str">
            <v>CENTRE HOSPITALIER D'AGEN-NERAC [47]</v>
          </cell>
          <cell r="H101">
            <v>470016171</v>
          </cell>
        </row>
        <row r="102">
          <cell r="F102" t="str">
            <v>NA</v>
          </cell>
          <cell r="G102" t="str">
            <v>CENTRE HOSPITALIER DE DAX [40]</v>
          </cell>
          <cell r="H102">
            <v>400780193</v>
          </cell>
        </row>
        <row r="103">
          <cell r="F103" t="str">
            <v>NA</v>
          </cell>
          <cell r="G103" t="str">
            <v>CENTRE HOSPITALIER DE LA CÔTE BASQUE [64]</v>
          </cell>
          <cell r="H103">
            <v>640780417</v>
          </cell>
        </row>
        <row r="104">
          <cell r="F104" t="str">
            <v>NA</v>
          </cell>
          <cell r="G104" t="str">
            <v>CENTRE HOSPITALIER DE LIBOURNE [33]</v>
          </cell>
          <cell r="H104">
            <v>330781253</v>
          </cell>
        </row>
        <row r="105">
          <cell r="F105" t="str">
            <v>NA</v>
          </cell>
          <cell r="G105" t="str">
            <v>CENTRE HOSPITALIER DE MONT DE MARSAN [40]</v>
          </cell>
          <cell r="H105">
            <v>400000139</v>
          </cell>
        </row>
        <row r="106">
          <cell r="F106" t="str">
            <v>NA</v>
          </cell>
          <cell r="G106" t="str">
            <v>CENTRE HOSPITALIER DE PAU [64]</v>
          </cell>
          <cell r="H106">
            <v>640000600</v>
          </cell>
        </row>
        <row r="107">
          <cell r="F107" t="str">
            <v>NA</v>
          </cell>
          <cell r="G107" t="str">
            <v>CENTRE HOSPITALIER GROUPE HOSPITALIER DE LA ROCHELLE-RÉ-AUNIS [17]</v>
          </cell>
          <cell r="H107">
            <v>170024194</v>
          </cell>
        </row>
        <row r="108">
          <cell r="F108" t="str">
            <v>NA</v>
          </cell>
          <cell r="G108" t="str">
            <v>CENTRE HOSPITALIER RÉGIONAL (CHR) DE POITIERS [86]</v>
          </cell>
          <cell r="H108">
            <v>860014208</v>
          </cell>
        </row>
        <row r="109">
          <cell r="F109" t="str">
            <v>NA</v>
          </cell>
          <cell r="G109" t="str">
            <v>CENTRE HOSPITALIER UNIVERSITAIRE (CHU) DE BORDEAUX [33]</v>
          </cell>
          <cell r="H109">
            <v>330781196</v>
          </cell>
        </row>
        <row r="110">
          <cell r="F110" t="str">
            <v>NA</v>
          </cell>
          <cell r="G110" t="str">
            <v>CENTRE HOSPITALIER UNIVERSITAIRE (CHU) DE LIMOGES [87]</v>
          </cell>
          <cell r="H110">
            <v>870000015</v>
          </cell>
        </row>
        <row r="111">
          <cell r="F111" t="str">
            <v>NA</v>
          </cell>
          <cell r="G111" t="str">
            <v>CENTRE HOSPITALIER DE PERIGUEUX [24]</v>
          </cell>
          <cell r="H111">
            <v>240000489</v>
          </cell>
        </row>
        <row r="112">
          <cell r="F112" t="str">
            <v>NA</v>
          </cell>
          <cell r="G112" t="str">
            <v>CLINIQUE FRANÇOIS CHENIEUX [87]</v>
          </cell>
          <cell r="H112">
            <v>870000288</v>
          </cell>
        </row>
        <row r="113">
          <cell r="F113" t="str">
            <v>NA</v>
          </cell>
          <cell r="G113" t="str">
            <v>CLINIQUE SAINT-AUGUSTIN [33]</v>
          </cell>
          <cell r="H113">
            <v>330780081</v>
          </cell>
        </row>
        <row r="114">
          <cell r="F114" t="str">
            <v>NA</v>
          </cell>
          <cell r="G114" t="str">
            <v>CLINIQUE TIVOLI-DUCOS [33]</v>
          </cell>
          <cell r="H114">
            <v>330780115</v>
          </cell>
        </row>
        <row r="115">
          <cell r="G115" t="str">
            <v>CENTRE HOSPITALIER HENRI LABORIT</v>
          </cell>
          <cell r="H115">
            <v>860780048</v>
          </cell>
        </row>
        <row r="116">
          <cell r="F116" t="str">
            <v>NA</v>
          </cell>
          <cell r="G116" t="str">
            <v>INSTITUT BERGONIE [33]</v>
          </cell>
          <cell r="H116">
            <v>330000662</v>
          </cell>
        </row>
        <row r="117">
          <cell r="F117" t="str">
            <v>NA</v>
          </cell>
          <cell r="G117" t="str">
            <v>POLYCLINIQUE BORDEAUX-NORD AQUITAINE [33]</v>
          </cell>
          <cell r="H117">
            <v>330780479</v>
          </cell>
        </row>
        <row r="118">
          <cell r="F118" t="str">
            <v>NA</v>
          </cell>
          <cell r="G118" t="str">
            <v>POLYCLINIQUE FRANCHEVILLE [24]</v>
          </cell>
          <cell r="H118">
            <v>240000190</v>
          </cell>
        </row>
        <row r="119">
          <cell r="F119" t="str">
            <v>NA</v>
          </cell>
          <cell r="G119" t="str">
            <v>POLYCLINIQUE JEAN VILLAR [33]</v>
          </cell>
          <cell r="H119">
            <v>330782582</v>
          </cell>
        </row>
        <row r="120">
          <cell r="F120" t="str">
            <v>OCC</v>
          </cell>
          <cell r="G120" t="str">
            <v>CENTRE HOSPITALIER D'AUCH [32]</v>
          </cell>
          <cell r="H120">
            <v>320780117</v>
          </cell>
        </row>
        <row r="121">
          <cell r="F121" t="str">
            <v>OCC</v>
          </cell>
          <cell r="G121" t="str">
            <v>CENTRE HOSPITALIER DE BIGORRE [65]</v>
          </cell>
          <cell r="H121">
            <v>650783160</v>
          </cell>
        </row>
        <row r="122">
          <cell r="F122" t="str">
            <v>OCC</v>
          </cell>
          <cell r="G122" t="str">
            <v>CENTRE HOSPITALIER DE PERPIGNAN [66]</v>
          </cell>
          <cell r="H122">
            <v>660780180</v>
          </cell>
        </row>
        <row r="123">
          <cell r="F123" t="str">
            <v>OCC</v>
          </cell>
          <cell r="G123" t="str">
            <v>CENTRE HOSPITALIER JEAN ROUGIER CAHORS [46]</v>
          </cell>
          <cell r="H123">
            <v>460780216</v>
          </cell>
        </row>
        <row r="124">
          <cell r="F124" t="str">
            <v>OCC</v>
          </cell>
          <cell r="G124" t="str">
            <v>CENTRE HOSPITALIER UNIVERSITAIRE (CHU) DE MONTPELLIER [34]</v>
          </cell>
          <cell r="H124">
            <v>340780477</v>
          </cell>
        </row>
        <row r="125">
          <cell r="F125" t="str">
            <v>OCC</v>
          </cell>
          <cell r="G125" t="str">
            <v>CENTRE HOSPITALIER UNIVERSITAIRE (CHU) DE NÎMES [30]</v>
          </cell>
          <cell r="H125">
            <v>300780038</v>
          </cell>
        </row>
        <row r="126">
          <cell r="F126" t="str">
            <v>OCC</v>
          </cell>
          <cell r="G126" t="str">
            <v>CENTRE HOSPITALIER UNIVERSITAIRE (CHU) DE TOULOUSE [31]</v>
          </cell>
          <cell r="H126">
            <v>310781406</v>
          </cell>
        </row>
        <row r="127">
          <cell r="F127" t="str">
            <v>OCC</v>
          </cell>
          <cell r="G127" t="str">
            <v>CLINIQUE PASTEUR [31]</v>
          </cell>
          <cell r="H127">
            <v>310780259</v>
          </cell>
        </row>
        <row r="128">
          <cell r="F128" t="str">
            <v>OCC</v>
          </cell>
          <cell r="G128" t="str">
            <v>INSTITUT CLAUDIUS REGAUD [31]</v>
          </cell>
          <cell r="H128">
            <v>310782347</v>
          </cell>
        </row>
        <row r="129">
          <cell r="F129" t="str">
            <v>OCC</v>
          </cell>
          <cell r="G129" t="str">
            <v>INSTITUT RÉGIONAL DU CANCER DE MONTPELLIER (ICM) [34]</v>
          </cell>
          <cell r="H129">
            <v>340000207</v>
          </cell>
        </row>
        <row r="130">
          <cell r="F130" t="str">
            <v>OCC</v>
          </cell>
          <cell r="G130" t="str">
            <v>POLYCLINIQUE DE L'ORMEAU [65]</v>
          </cell>
          <cell r="H130">
            <v>650780679</v>
          </cell>
        </row>
        <row r="131">
          <cell r="F131" t="str">
            <v>PDLL</v>
          </cell>
          <cell r="G131" t="str">
            <v>CENTRE HOSPITALIER DU MANS [72]</v>
          </cell>
          <cell r="H131">
            <v>720000025</v>
          </cell>
        </row>
        <row r="132">
          <cell r="F132" t="str">
            <v>PDLL</v>
          </cell>
          <cell r="G132" t="str">
            <v>CENTRE HOSPITALIER UNIVERSITAIRE (CHU) D'ANGERS [49]</v>
          </cell>
          <cell r="H132">
            <v>490000031</v>
          </cell>
        </row>
        <row r="133">
          <cell r="F133" t="str">
            <v>PDLL</v>
          </cell>
          <cell r="G133" t="str">
            <v>CENTRE HOSPITALIER UNIVERSITAIRE (CHU) DE NANTES [44]</v>
          </cell>
          <cell r="H133">
            <v>440000289</v>
          </cell>
        </row>
        <row r="134">
          <cell r="F134" t="str">
            <v>PDLL</v>
          </cell>
          <cell r="G134" t="str">
            <v>CLINIQUE JULES VERNE [44]</v>
          </cell>
          <cell r="H134">
            <v>440029379</v>
          </cell>
        </row>
        <row r="135">
          <cell r="F135" t="str">
            <v>PDLL</v>
          </cell>
          <cell r="G135" t="str">
            <v>CLINIQUE MUTUALISTE DE L'ESTUAIRE [44]</v>
          </cell>
          <cell r="H135">
            <v>440050433</v>
          </cell>
        </row>
        <row r="136">
          <cell r="F136" t="str">
            <v>PDLL</v>
          </cell>
          <cell r="G136" t="str">
            <v>CLINIQUE VICTOR HUGO [72]</v>
          </cell>
          <cell r="H136">
            <v>720000249</v>
          </cell>
        </row>
        <row r="137">
          <cell r="F137" t="str">
            <v>PDLL</v>
          </cell>
          <cell r="G137" t="str">
            <v>HÔPITAL PRIVÉ DU CONFLUENT [44]</v>
          </cell>
          <cell r="H137">
            <v>440041580</v>
          </cell>
        </row>
        <row r="138">
          <cell r="F138" t="str">
            <v>PDLL</v>
          </cell>
          <cell r="G138" t="str">
            <v>INSTITUT DE CANCEROLOGIE DE L'OUEST</v>
          </cell>
          <cell r="H138">
            <v>490000155</v>
          </cell>
        </row>
        <row r="139">
          <cell r="F139" t="str">
            <v>PACA</v>
          </cell>
          <cell r="G139" t="str">
            <v>AP-HM DIRECTION GÉNÉRALE [13]</v>
          </cell>
          <cell r="H139">
            <v>130786049</v>
          </cell>
        </row>
        <row r="140">
          <cell r="F140" t="str">
            <v>PACA</v>
          </cell>
          <cell r="G140" t="str">
            <v>ASSOCIATION HÔPITAL SAINT-JOSEPH MARSEILLE [13]</v>
          </cell>
          <cell r="H140">
            <v>130785652</v>
          </cell>
        </row>
        <row r="141">
          <cell r="F141" t="str">
            <v>PACA</v>
          </cell>
          <cell r="G141" t="str">
            <v>CENTRE ANTOINE LACASSAGNE [06]</v>
          </cell>
          <cell r="H141">
            <v>60000528</v>
          </cell>
        </row>
        <row r="142">
          <cell r="F142" t="str">
            <v>PACA</v>
          </cell>
          <cell r="G142" t="str">
            <v>CENTRE HOSPITALIER D'AVIGNON HENRI DUFFAUT [84]</v>
          </cell>
          <cell r="H142">
            <v>840001861</v>
          </cell>
        </row>
        <row r="143">
          <cell r="F143" t="str">
            <v>PACA</v>
          </cell>
          <cell r="G143" t="str">
            <v>CENTRE HOSPITALIER INTERCOMMUNAL (CHIC) D'AIX PERTUIS [13]</v>
          </cell>
          <cell r="H143">
            <v>130041916</v>
          </cell>
        </row>
        <row r="144">
          <cell r="F144" t="str">
            <v>PACA</v>
          </cell>
          <cell r="G144" t="str">
            <v>CENTRE HOSPITALIER UNIVERSITAIRE (CHU) DE NICE [06]</v>
          </cell>
          <cell r="H144">
            <v>60785011</v>
          </cell>
        </row>
        <row r="145">
          <cell r="F145" t="str">
            <v>PACA</v>
          </cell>
          <cell r="G145" t="str">
            <v>CLINIQUE SAINTE-CATHERINE [84]</v>
          </cell>
          <cell r="H145">
            <v>840000350</v>
          </cell>
        </row>
        <row r="146">
          <cell r="F146" t="str">
            <v>PACA</v>
          </cell>
          <cell r="G146" t="str">
            <v>HÔPITAL EUROPÉEN [13]</v>
          </cell>
          <cell r="H146">
            <v>130043664</v>
          </cell>
        </row>
        <row r="147">
          <cell r="F147" t="str">
            <v>PACA</v>
          </cell>
          <cell r="G147" t="str">
            <v>INSTITUT PAOLI CALMETTES [13]</v>
          </cell>
          <cell r="H147">
            <v>130001647</v>
          </cell>
        </row>
        <row r="148">
          <cell r="F148" t="str">
            <v>Service de Santé des Armées</v>
          </cell>
          <cell r="G148" t="str">
            <v>HÔPITAL D'INSTRUCTION DES ARMÉES (HIA) PERCY - CLAMART [92]</v>
          </cell>
          <cell r="H148" t="str">
            <v>SSA</v>
          </cell>
        </row>
        <row r="149">
          <cell r="F149" t="str">
            <v>Service de Santé des Armées</v>
          </cell>
          <cell r="G149" t="str">
            <v>SERVICE DE SANTÉ DES ARMÉES (SSA)</v>
          </cell>
          <cell r="H149" t="str">
            <v>SSA</v>
          </cell>
        </row>
        <row r="150">
          <cell r="G150" t="str">
            <v>POLE MPR SAINT-HELIER</v>
          </cell>
          <cell r="H150">
            <v>350002564</v>
          </cell>
        </row>
        <row r="151">
          <cell r="F151" t="str">
            <v>IDF</v>
          </cell>
          <cell r="G151" t="str">
            <v>CENTRE HOSPITALIER NATIONAL D'OPHTALMOLOGIE (CHNO) DES QUINZE-VINGTS PARIS [75]</v>
          </cell>
        </row>
        <row r="152">
          <cell r="F152" t="str">
            <v>PDLL</v>
          </cell>
          <cell r="G152" t="str">
            <v>CENTRE HOSPITALIER DÉPARTEMENTAL (CHD) LA ROCHE SUR YON LUÇON MONTAIGU [85]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F1" sqref="F1"/>
    </sheetView>
  </sheetViews>
  <sheetFormatPr baseColWidth="10" defaultRowHeight="15" x14ac:dyDescent="0.25"/>
  <cols>
    <col min="2" max="2" width="74.85546875" customWidth="1"/>
    <col min="3" max="3" width="8.42578125" customWidth="1"/>
    <col min="11" max="11" width="13.85546875" bestFit="1" customWidth="1"/>
  </cols>
  <sheetData>
    <row r="1" spans="1:11" s="8" customFormat="1" ht="45" x14ac:dyDescent="0.25">
      <c r="A1" s="11" t="s">
        <v>8</v>
      </c>
      <c r="B1" s="10" t="s">
        <v>9</v>
      </c>
      <c r="C1" s="10" t="s">
        <v>7</v>
      </c>
      <c r="D1" s="10" t="s">
        <v>6</v>
      </c>
      <c r="E1" s="10" t="s">
        <v>5</v>
      </c>
      <c r="F1" s="10" t="s">
        <v>3</v>
      </c>
      <c r="G1" s="10" t="s">
        <v>4</v>
      </c>
      <c r="H1" s="10" t="s">
        <v>3</v>
      </c>
      <c r="I1" s="10" t="s">
        <v>2</v>
      </c>
      <c r="J1" s="9" t="s">
        <v>1</v>
      </c>
      <c r="K1" s="12" t="s">
        <v>10</v>
      </c>
    </row>
    <row r="2" spans="1:11" x14ac:dyDescent="0.25">
      <c r="A2" s="3">
        <f>'[1]Sheet 1'!H2</f>
        <v>740781133</v>
      </c>
      <c r="B2" s="2" t="str">
        <f>'[1]Sheet 1'!G2</f>
        <v>CH D'ANNECY-GENEVOIS [74]</v>
      </c>
      <c r="C2" s="2" t="str">
        <f>'[1]Sheet 1'!F2</f>
        <v>AURA</v>
      </c>
      <c r="D2" s="2">
        <v>6</v>
      </c>
      <c r="E2" s="2">
        <v>6</v>
      </c>
      <c r="F2" s="2">
        <v>1</v>
      </c>
      <c r="G2" s="2">
        <v>0</v>
      </c>
      <c r="H2" s="2">
        <v>1.2</v>
      </c>
      <c r="I2" s="2">
        <v>1</v>
      </c>
      <c r="J2" s="7">
        <f>(E2*F2+G2*H2)*I2</f>
        <v>6</v>
      </c>
      <c r="K2" s="13">
        <f t="shared" ref="K2:K65" si="0">+K$153*J2/J$153</f>
        <v>34208.500812451894</v>
      </c>
    </row>
    <row r="3" spans="1:11" x14ac:dyDescent="0.25">
      <c r="A3" s="3">
        <f>'[1]Sheet 1'!H3</f>
        <v>690805361</v>
      </c>
      <c r="B3" s="2" t="str">
        <f>'[1]Sheet 1'!G3</f>
        <v>CH DE SAINT-JOSEPH SAINT-LUC [69]</v>
      </c>
      <c r="C3" s="2" t="str">
        <f>'[1]Sheet 1'!F3</f>
        <v>AURA</v>
      </c>
      <c r="D3" s="2">
        <v>2</v>
      </c>
      <c r="E3" s="2">
        <v>2</v>
      </c>
      <c r="F3" s="2">
        <v>1</v>
      </c>
      <c r="G3" s="2">
        <v>0</v>
      </c>
      <c r="H3" s="2">
        <v>1.2</v>
      </c>
      <c r="I3" s="2">
        <v>1</v>
      </c>
      <c r="J3" s="7">
        <f t="shared" ref="J3:J66" si="1">(E3*F3+G3*H3)*I3</f>
        <v>2</v>
      </c>
      <c r="K3" s="14">
        <f t="shared" si="0"/>
        <v>11402.833604150632</v>
      </c>
    </row>
    <row r="4" spans="1:11" x14ac:dyDescent="0.25">
      <c r="A4" s="3">
        <f>'[1]Sheet 1'!H4</f>
        <v>260000013</v>
      </c>
      <c r="B4" s="2" t="str">
        <f>'[1]Sheet 1'!G4</f>
        <v>CH DE VALENCE [26]</v>
      </c>
      <c r="C4" s="2" t="str">
        <f>'[1]Sheet 1'!F4</f>
        <v>AURA</v>
      </c>
      <c r="D4" s="2">
        <v>3</v>
      </c>
      <c r="E4" s="2">
        <v>3</v>
      </c>
      <c r="F4" s="2">
        <v>1</v>
      </c>
      <c r="G4" s="2">
        <v>0</v>
      </c>
      <c r="H4" s="2">
        <v>1.2</v>
      </c>
      <c r="I4" s="2">
        <v>1</v>
      </c>
      <c r="J4" s="7">
        <f t="shared" si="1"/>
        <v>3</v>
      </c>
      <c r="K4" s="14">
        <f t="shared" si="0"/>
        <v>17104.250406225947</v>
      </c>
    </row>
    <row r="5" spans="1:11" x14ac:dyDescent="0.25">
      <c r="A5" s="3">
        <f>'[1]Sheet 1'!H5</f>
        <v>430000117</v>
      </c>
      <c r="B5" s="2" t="str">
        <f>'[1]Sheet 1'!G5</f>
        <v>CH LE PUY - EMILE ROUX [43]</v>
      </c>
      <c r="C5" s="2" t="str">
        <f>'[1]Sheet 1'!F5</f>
        <v>AURA</v>
      </c>
      <c r="D5" s="2">
        <v>3</v>
      </c>
      <c r="E5" s="2">
        <v>3</v>
      </c>
      <c r="F5" s="2">
        <v>1</v>
      </c>
      <c r="G5" s="2">
        <v>0</v>
      </c>
      <c r="H5" s="2">
        <v>1.2</v>
      </c>
      <c r="I5" s="2">
        <v>1</v>
      </c>
      <c r="J5" s="7">
        <f t="shared" si="1"/>
        <v>3</v>
      </c>
      <c r="K5" s="14">
        <f t="shared" si="0"/>
        <v>17104.250406225947</v>
      </c>
    </row>
    <row r="6" spans="1:11" x14ac:dyDescent="0.25">
      <c r="A6" s="3">
        <f>'[1]Sheet 1'!H6</f>
        <v>730000015</v>
      </c>
      <c r="B6" s="2" t="str">
        <f>'[1]Sheet 1'!G6</f>
        <v>CH MÉTROPOLE SAVOIE [73]</v>
      </c>
      <c r="C6" s="2" t="str">
        <f>'[1]Sheet 1'!F6</f>
        <v>AURA</v>
      </c>
      <c r="D6" s="2">
        <v>6</v>
      </c>
      <c r="E6" s="2">
        <v>6</v>
      </c>
      <c r="F6" s="2">
        <v>1</v>
      </c>
      <c r="G6" s="2">
        <v>0</v>
      </c>
      <c r="H6" s="2">
        <v>1.2</v>
      </c>
      <c r="I6" s="2">
        <v>1</v>
      </c>
      <c r="J6" s="7">
        <f t="shared" si="1"/>
        <v>6</v>
      </c>
      <c r="K6" s="14">
        <f t="shared" si="0"/>
        <v>34208.500812451894</v>
      </c>
    </row>
    <row r="7" spans="1:11" x14ac:dyDescent="0.25">
      <c r="A7" s="3">
        <f>'[1]Sheet 1'!H7</f>
        <v>630780989</v>
      </c>
      <c r="B7" s="2" t="str">
        <f>'[1]Sheet 1'!G7</f>
        <v>CHU DE CLERMONT-FERRAND [63]</v>
      </c>
      <c r="C7" s="2" t="str">
        <f>'[1]Sheet 1'!F7</f>
        <v>AURA</v>
      </c>
      <c r="D7" s="2">
        <v>43</v>
      </c>
      <c r="E7" s="2">
        <v>41</v>
      </c>
      <c r="F7" s="2">
        <v>1</v>
      </c>
      <c r="G7" s="2">
        <v>2</v>
      </c>
      <c r="H7" s="2">
        <v>1.2</v>
      </c>
      <c r="I7" s="2">
        <v>1</v>
      </c>
      <c r="J7" s="7">
        <f t="shared" si="1"/>
        <v>43.4</v>
      </c>
      <c r="K7" s="14">
        <f t="shared" si="0"/>
        <v>247441.48921006868</v>
      </c>
    </row>
    <row r="8" spans="1:11" x14ac:dyDescent="0.25">
      <c r="A8" s="3">
        <f>'[1]Sheet 1'!H8</f>
        <v>380780080</v>
      </c>
      <c r="B8" s="2" t="str">
        <f>'[1]Sheet 1'!G8</f>
        <v>CHU DE GRENOBLE [38]</v>
      </c>
      <c r="C8" s="2" t="str">
        <f>'[1]Sheet 1'!F8</f>
        <v>AURA</v>
      </c>
      <c r="D8" s="2">
        <v>59</v>
      </c>
      <c r="E8" s="2">
        <v>49</v>
      </c>
      <c r="F8" s="2">
        <v>1</v>
      </c>
      <c r="G8" s="2">
        <v>10</v>
      </c>
      <c r="H8" s="2">
        <v>1.2</v>
      </c>
      <c r="I8" s="2">
        <v>1</v>
      </c>
      <c r="J8" s="7">
        <f t="shared" si="1"/>
        <v>61</v>
      </c>
      <c r="K8" s="14">
        <f t="shared" si="0"/>
        <v>347786.42492659425</v>
      </c>
    </row>
    <row r="9" spans="1:11" x14ac:dyDescent="0.25">
      <c r="A9" s="3">
        <f>'[1]Sheet 1'!H9</f>
        <v>420784878</v>
      </c>
      <c r="B9" s="2" t="str">
        <f>'[1]Sheet 1'!G9</f>
        <v>CHU DE SAINT-ÉTIENNE [42]</v>
      </c>
      <c r="C9" s="2" t="str">
        <f>'[1]Sheet 1'!F9</f>
        <v>AURA</v>
      </c>
      <c r="D9" s="2">
        <v>39</v>
      </c>
      <c r="E9" s="2">
        <v>29</v>
      </c>
      <c r="F9" s="2">
        <v>1</v>
      </c>
      <c r="G9" s="2">
        <v>10</v>
      </c>
      <c r="H9" s="2">
        <v>1.2</v>
      </c>
      <c r="I9" s="2">
        <v>0.75</v>
      </c>
      <c r="J9" s="7">
        <f t="shared" si="1"/>
        <v>30.75</v>
      </c>
      <c r="K9" s="14">
        <f t="shared" si="0"/>
        <v>175318.56666381596</v>
      </c>
    </row>
    <row r="10" spans="1:11" x14ac:dyDescent="0.25">
      <c r="A10" s="3">
        <f>'[1]Sheet 1'!H10</f>
        <v>690000880</v>
      </c>
      <c r="B10" s="2" t="str">
        <f>'[1]Sheet 1'!G10</f>
        <v>CENTRE LÉON BERARD [69]</v>
      </c>
      <c r="C10" s="2" t="str">
        <f>'[1]Sheet 1'!F10</f>
        <v>AURA</v>
      </c>
      <c r="D10" s="2">
        <v>82</v>
      </c>
      <c r="E10" s="2">
        <v>64</v>
      </c>
      <c r="F10" s="2">
        <v>1</v>
      </c>
      <c r="G10" s="2">
        <v>18</v>
      </c>
      <c r="H10" s="2">
        <v>1.2</v>
      </c>
      <c r="I10" s="2">
        <v>1</v>
      </c>
      <c r="J10" s="7">
        <f t="shared" si="1"/>
        <v>85.6</v>
      </c>
      <c r="K10" s="14">
        <f t="shared" si="0"/>
        <v>488041.27825764701</v>
      </c>
    </row>
    <row r="11" spans="1:11" x14ac:dyDescent="0.25">
      <c r="A11" s="3">
        <f>'[1]Sheet 1'!H11</f>
        <v>630000479</v>
      </c>
      <c r="B11" s="2" t="str">
        <f>'[1]Sheet 1'!G11</f>
        <v>CENTRE RÉGIONAL JEAN PERRIN [63]</v>
      </c>
      <c r="C11" s="2" t="str">
        <f>'[1]Sheet 1'!F11</f>
        <v>AURA</v>
      </c>
      <c r="D11" s="2">
        <v>12</v>
      </c>
      <c r="E11" s="2">
        <v>12</v>
      </c>
      <c r="F11" s="2">
        <v>1</v>
      </c>
      <c r="G11" s="2">
        <v>0</v>
      </c>
      <c r="H11" s="2">
        <v>1.2</v>
      </c>
      <c r="I11" s="2">
        <v>1</v>
      </c>
      <c r="J11" s="7">
        <f t="shared" si="1"/>
        <v>12</v>
      </c>
      <c r="K11" s="14">
        <f t="shared" si="0"/>
        <v>68417.001624903787</v>
      </c>
    </row>
    <row r="12" spans="1:11" x14ac:dyDescent="0.25">
      <c r="A12" s="3">
        <f>'[1]Sheet 1'!H12</f>
        <v>380012658</v>
      </c>
      <c r="B12" s="2" t="str">
        <f>'[1]Sheet 1'!G12</f>
        <v>GROUPEMENT HOSPITALIER MUTUALISTE DE GRENOBLE [38]</v>
      </c>
      <c r="C12" s="2" t="str">
        <f>'[1]Sheet 1'!F12</f>
        <v>AURA</v>
      </c>
      <c r="D12" s="2">
        <v>1</v>
      </c>
      <c r="E12" s="2">
        <v>1</v>
      </c>
      <c r="F12" s="2">
        <v>1</v>
      </c>
      <c r="G12" s="2">
        <v>0</v>
      </c>
      <c r="H12" s="2">
        <v>1.2</v>
      </c>
      <c r="I12" s="2">
        <v>1</v>
      </c>
      <c r="J12" s="7">
        <f t="shared" si="1"/>
        <v>1</v>
      </c>
      <c r="K12" s="14">
        <f t="shared" si="0"/>
        <v>5701.4168020753159</v>
      </c>
    </row>
    <row r="13" spans="1:11" x14ac:dyDescent="0.25">
      <c r="A13" s="3">
        <f>'[1]Sheet 1'!H13</f>
        <v>690781810</v>
      </c>
      <c r="B13" s="2" t="str">
        <f>'[1]Sheet 1'!G13</f>
        <v>HOSPICES CIVILS DE LYON (HCL) [69]</v>
      </c>
      <c r="C13" s="2" t="str">
        <f>'[1]Sheet 1'!F13</f>
        <v>AURA</v>
      </c>
      <c r="D13" s="2">
        <v>212</v>
      </c>
      <c r="E13" s="2">
        <v>177</v>
      </c>
      <c r="F13" s="2">
        <v>1</v>
      </c>
      <c r="G13" s="2">
        <v>35</v>
      </c>
      <c r="H13" s="2">
        <v>1.2</v>
      </c>
      <c r="I13" s="2">
        <v>1</v>
      </c>
      <c r="J13" s="7">
        <f t="shared" si="1"/>
        <v>219</v>
      </c>
      <c r="K13" s="14">
        <f t="shared" si="0"/>
        <v>1248610.279654494</v>
      </c>
    </row>
    <row r="14" spans="1:11" x14ac:dyDescent="0.25">
      <c r="A14" s="3">
        <f>'[1]Sheet 1'!H14</f>
        <v>690793468</v>
      </c>
      <c r="B14" s="2" t="str">
        <f>'[1]Sheet 1'!G14</f>
        <v>INFIRMERIE PROTESTANTE DE LYON [69]</v>
      </c>
      <c r="C14" s="2" t="str">
        <f>'[1]Sheet 1'!F14</f>
        <v>AURA</v>
      </c>
      <c r="D14" s="2">
        <v>5</v>
      </c>
      <c r="E14" s="2">
        <v>3</v>
      </c>
      <c r="F14" s="2">
        <v>1</v>
      </c>
      <c r="G14" s="2">
        <v>2</v>
      </c>
      <c r="H14" s="2">
        <v>1.2</v>
      </c>
      <c r="I14" s="2">
        <v>1</v>
      </c>
      <c r="J14" s="7">
        <f t="shared" si="1"/>
        <v>5.4</v>
      </c>
      <c r="K14" s="14">
        <f t="shared" si="0"/>
        <v>30787.650731206704</v>
      </c>
    </row>
    <row r="15" spans="1:11" x14ac:dyDescent="0.25">
      <c r="A15" s="3">
        <f>'[1]Sheet 1'!H15</f>
        <v>630780211</v>
      </c>
      <c r="B15" s="2" t="str">
        <f>'[1]Sheet 1'!G15</f>
        <v>PÔLE SANTÉ RÉPUBLIQUE - CLERMONT [63]</v>
      </c>
      <c r="C15" s="2" t="str">
        <f>'[1]Sheet 1'!F15</f>
        <v>AURA</v>
      </c>
      <c r="D15" s="2">
        <v>1</v>
      </c>
      <c r="E15" s="2">
        <v>1</v>
      </c>
      <c r="F15" s="2">
        <v>1</v>
      </c>
      <c r="G15" s="2">
        <v>0</v>
      </c>
      <c r="H15" s="2">
        <v>1.2</v>
      </c>
      <c r="I15" s="2">
        <v>1</v>
      </c>
      <c r="J15" s="7">
        <f t="shared" si="1"/>
        <v>1</v>
      </c>
      <c r="K15" s="14">
        <f t="shared" si="0"/>
        <v>5701.4168020753159</v>
      </c>
    </row>
    <row r="16" spans="1:11" x14ac:dyDescent="0.25">
      <c r="A16" s="3">
        <f>'[1]Sheet 1'!H16</f>
        <v>210987731</v>
      </c>
      <c r="B16" s="2" t="str">
        <f>'[1]Sheet 1'!G16</f>
        <v>CENTRE GEORGES-FRANÇOIS LECLERC [21]</v>
      </c>
      <c r="C16" s="2" t="str">
        <f>'[1]Sheet 1'!F16</f>
        <v>BFC</v>
      </c>
      <c r="D16" s="2">
        <v>24</v>
      </c>
      <c r="E16" s="2">
        <v>21</v>
      </c>
      <c r="F16" s="2">
        <v>1</v>
      </c>
      <c r="G16" s="2">
        <v>3</v>
      </c>
      <c r="H16" s="2">
        <v>1.2</v>
      </c>
      <c r="I16" s="2">
        <v>1</v>
      </c>
      <c r="J16" s="7">
        <f t="shared" si="1"/>
        <v>24.6</v>
      </c>
      <c r="K16" s="14">
        <f t="shared" si="0"/>
        <v>140254.85333105276</v>
      </c>
    </row>
    <row r="17" spans="1:11" x14ac:dyDescent="0.25">
      <c r="A17" s="3">
        <f>'[1]Sheet 1'!H17</f>
        <v>890000037</v>
      </c>
      <c r="B17" s="2" t="str">
        <f>'[1]Sheet 1'!G17</f>
        <v>CENTRE HOSPITALIER D'AUXERRE [89]</v>
      </c>
      <c r="C17" s="2" t="str">
        <f>'[1]Sheet 1'!F17</f>
        <v>BFC</v>
      </c>
      <c r="D17" s="2">
        <v>2</v>
      </c>
      <c r="E17" s="2">
        <v>2</v>
      </c>
      <c r="F17" s="2">
        <v>1</v>
      </c>
      <c r="G17" s="2">
        <v>0</v>
      </c>
      <c r="H17" s="2">
        <v>1.2</v>
      </c>
      <c r="I17" s="2">
        <v>1</v>
      </c>
      <c r="J17" s="7">
        <f t="shared" si="1"/>
        <v>2</v>
      </c>
      <c r="K17" s="14">
        <f t="shared" si="0"/>
        <v>11402.833604150632</v>
      </c>
    </row>
    <row r="18" spans="1:11" x14ac:dyDescent="0.25">
      <c r="A18" s="3">
        <f>'[1]Sheet 1'!H18</f>
        <v>580780039</v>
      </c>
      <c r="B18" s="2" t="str">
        <f>'[1]Sheet 1'!G18</f>
        <v>CENTRE HOSPITALIER DE L'AGGLOMÉRATION DE NEVERS [58]</v>
      </c>
      <c r="C18" s="2" t="str">
        <f>'[1]Sheet 1'!F18</f>
        <v>BFC</v>
      </c>
      <c r="D18" s="2">
        <v>1</v>
      </c>
      <c r="E18" s="2">
        <v>1</v>
      </c>
      <c r="F18" s="2">
        <v>1</v>
      </c>
      <c r="G18" s="2">
        <v>0</v>
      </c>
      <c r="H18" s="2">
        <v>1.2</v>
      </c>
      <c r="I18" s="2">
        <v>0</v>
      </c>
      <c r="J18" s="7">
        <f t="shared" si="1"/>
        <v>0</v>
      </c>
      <c r="K18" s="14">
        <f t="shared" si="0"/>
        <v>0</v>
      </c>
    </row>
    <row r="19" spans="1:11" x14ac:dyDescent="0.25">
      <c r="A19" s="3">
        <f>'[1]Sheet 1'!H19</f>
        <v>710780958</v>
      </c>
      <c r="B19" s="2" t="str">
        <f>'[1]Sheet 1'!G19</f>
        <v>CENTRE HOSPITALIER DE W MOREY CHALON-SUR-SAONE [71]</v>
      </c>
      <c r="C19" s="2" t="str">
        <f>'[1]Sheet 1'!F19</f>
        <v>BFC</v>
      </c>
      <c r="D19" s="2">
        <v>1</v>
      </c>
      <c r="E19" s="2">
        <v>1</v>
      </c>
      <c r="F19" s="2">
        <v>1</v>
      </c>
      <c r="G19" s="2">
        <v>0</v>
      </c>
      <c r="H19" s="2">
        <v>1.2</v>
      </c>
      <c r="I19" s="2">
        <v>0</v>
      </c>
      <c r="J19" s="7">
        <f t="shared" si="1"/>
        <v>0</v>
      </c>
      <c r="K19" s="14">
        <f t="shared" si="0"/>
        <v>0</v>
      </c>
    </row>
    <row r="20" spans="1:11" x14ac:dyDescent="0.25">
      <c r="A20" s="3">
        <f>'[1]Sheet 1'!H20</f>
        <v>710780263</v>
      </c>
      <c r="B20" s="2" t="str">
        <f>'[1]Sheet 1'!G20</f>
        <v>CENTRE HOSPITALIER LES CHANAUX MÂCON [71]</v>
      </c>
      <c r="C20" s="2" t="str">
        <f>'[1]Sheet 1'!F20</f>
        <v>BFC</v>
      </c>
      <c r="D20" s="2">
        <v>3</v>
      </c>
      <c r="E20" s="2">
        <v>3</v>
      </c>
      <c r="F20" s="2">
        <v>1</v>
      </c>
      <c r="G20" s="2">
        <v>0</v>
      </c>
      <c r="H20" s="2">
        <v>1.2</v>
      </c>
      <c r="I20" s="2">
        <v>1</v>
      </c>
      <c r="J20" s="7">
        <f t="shared" si="1"/>
        <v>3</v>
      </c>
      <c r="K20" s="14">
        <f t="shared" si="0"/>
        <v>17104.250406225947</v>
      </c>
    </row>
    <row r="21" spans="1:11" x14ac:dyDescent="0.25">
      <c r="A21" s="3">
        <f>'[1]Sheet 1'!H21</f>
        <v>250000015</v>
      </c>
      <c r="B21" s="2" t="str">
        <f>'[1]Sheet 1'!G21</f>
        <v>CENTRE HOSPITALIER RÉGIONAL UNIVERSITAIRE (CHRU) DE BESANÇON [25]</v>
      </c>
      <c r="C21" s="2" t="str">
        <f>'[1]Sheet 1'!F21</f>
        <v>BFC</v>
      </c>
      <c r="D21" s="2">
        <v>50</v>
      </c>
      <c r="E21" s="2">
        <v>46</v>
      </c>
      <c r="F21" s="2">
        <v>1</v>
      </c>
      <c r="G21" s="2">
        <v>4</v>
      </c>
      <c r="H21" s="2">
        <v>1.2</v>
      </c>
      <c r="I21" s="2">
        <v>1</v>
      </c>
      <c r="J21" s="7">
        <f t="shared" si="1"/>
        <v>50.8</v>
      </c>
      <c r="K21" s="14">
        <f t="shared" si="0"/>
        <v>289631.97354542604</v>
      </c>
    </row>
    <row r="22" spans="1:11" x14ac:dyDescent="0.25">
      <c r="A22" s="3">
        <f>'[1]Sheet 1'!H22</f>
        <v>210780581</v>
      </c>
      <c r="B22" s="2" t="str">
        <f>'[1]Sheet 1'!G22</f>
        <v>CENTRE HOSPITALIER UNIVERSITAIRE (CHU) DE DIJON [21]</v>
      </c>
      <c r="C22" s="2" t="str">
        <f>'[1]Sheet 1'!F22</f>
        <v>BFC</v>
      </c>
      <c r="D22" s="2">
        <v>42</v>
      </c>
      <c r="E22" s="2">
        <v>40</v>
      </c>
      <c r="F22" s="2">
        <v>1</v>
      </c>
      <c r="G22" s="2">
        <v>2</v>
      </c>
      <c r="H22" s="2">
        <v>1.2</v>
      </c>
      <c r="I22" s="2">
        <v>1</v>
      </c>
      <c r="J22" s="7">
        <f t="shared" si="1"/>
        <v>42.4</v>
      </c>
      <c r="K22" s="14">
        <f t="shared" si="0"/>
        <v>241740.07240799337</v>
      </c>
    </row>
    <row r="23" spans="1:11" x14ac:dyDescent="0.25">
      <c r="A23" s="3">
        <f>'[1]Sheet 1'!H23</f>
        <v>900000365</v>
      </c>
      <c r="B23" s="2" t="str">
        <f>'[1]Sheet 1'!G23</f>
        <v>HÔPITAL NORD FRANCHE-COMTE [90]</v>
      </c>
      <c r="C23" s="2" t="str">
        <f>'[1]Sheet 1'!F23</f>
        <v>BFC</v>
      </c>
      <c r="D23" s="2">
        <v>4</v>
      </c>
      <c r="E23" s="2">
        <v>3</v>
      </c>
      <c r="F23" s="2">
        <v>1</v>
      </c>
      <c r="G23" s="2">
        <v>1</v>
      </c>
      <c r="H23" s="2">
        <v>1.2</v>
      </c>
      <c r="I23" s="2">
        <v>1</v>
      </c>
      <c r="J23" s="7">
        <f t="shared" si="1"/>
        <v>4.2</v>
      </c>
      <c r="K23" s="14">
        <f t="shared" si="0"/>
        <v>23945.950568716326</v>
      </c>
    </row>
    <row r="24" spans="1:11" x14ac:dyDescent="0.25">
      <c r="A24" s="3">
        <f>'[1]Sheet 1'!H24</f>
        <v>250011848</v>
      </c>
      <c r="B24" s="2" t="str">
        <f>'[1]Sheet 1'!G24</f>
        <v>POLYCLINIQUE DE FRANCHE-COMTÉ [25]</v>
      </c>
      <c r="C24" s="2" t="str">
        <f>'[1]Sheet 1'!F24</f>
        <v>BFC</v>
      </c>
      <c r="D24" s="2">
        <v>1</v>
      </c>
      <c r="E24" s="2">
        <v>1</v>
      </c>
      <c r="F24" s="2">
        <v>1</v>
      </c>
      <c r="G24" s="2">
        <v>0</v>
      </c>
      <c r="H24" s="2">
        <v>1.2</v>
      </c>
      <c r="I24" s="2">
        <v>0</v>
      </c>
      <c r="J24" s="7">
        <f t="shared" si="1"/>
        <v>0</v>
      </c>
      <c r="K24" s="14">
        <f t="shared" si="0"/>
        <v>0</v>
      </c>
    </row>
    <row r="25" spans="1:11" x14ac:dyDescent="0.25">
      <c r="A25" s="3">
        <f>'[1]Sheet 1'!H25</f>
        <v>290000975</v>
      </c>
      <c r="B25" s="2" t="str">
        <f>'[1]Sheet 1'!G25</f>
        <v>CENTRE HÉLIO-MARIN (CHM) DE ROSCOFF SITE DE PERHARIDY [29]</v>
      </c>
      <c r="C25" s="2" t="str">
        <f>'[1]Sheet 1'!F25</f>
        <v>BRET</v>
      </c>
      <c r="D25" s="2">
        <v>6</v>
      </c>
      <c r="E25" s="2">
        <v>6</v>
      </c>
      <c r="F25" s="2">
        <v>1</v>
      </c>
      <c r="G25" s="2">
        <v>0</v>
      </c>
      <c r="H25" s="2">
        <v>1.2</v>
      </c>
      <c r="I25" s="2">
        <v>1</v>
      </c>
      <c r="J25" s="7">
        <f t="shared" si="1"/>
        <v>6</v>
      </c>
      <c r="K25" s="14">
        <f t="shared" si="0"/>
        <v>34208.500812451894</v>
      </c>
    </row>
    <row r="26" spans="1:11" x14ac:dyDescent="0.25">
      <c r="A26" s="3">
        <f>'[1]Sheet 1'!H26</f>
        <v>350000022</v>
      </c>
      <c r="B26" s="2" t="str">
        <f>'[1]Sheet 1'!G26</f>
        <v>CENTRE HOSPITALIER BROUSSAIS [35]</v>
      </c>
      <c r="C26" s="2" t="str">
        <f>'[1]Sheet 1'!F26</f>
        <v>BRET</v>
      </c>
      <c r="D26" s="2">
        <v>2</v>
      </c>
      <c r="E26" s="2">
        <v>2</v>
      </c>
      <c r="F26" s="2">
        <v>1</v>
      </c>
      <c r="G26" s="2">
        <v>0</v>
      </c>
      <c r="H26" s="2">
        <v>1.2</v>
      </c>
      <c r="I26" s="2">
        <v>1</v>
      </c>
      <c r="J26" s="7">
        <f t="shared" si="1"/>
        <v>2</v>
      </c>
      <c r="K26" s="14">
        <f t="shared" si="0"/>
        <v>11402.833604150632</v>
      </c>
    </row>
    <row r="27" spans="1:11" x14ac:dyDescent="0.25">
      <c r="A27" s="3">
        <f>'[1]Sheet 1'!H27</f>
        <v>220000020</v>
      </c>
      <c r="B27" s="2" t="str">
        <f>'[1]Sheet 1'!G27</f>
        <v>CENTRE HOSPITALIER DE SAINT-BRIEUC [22]</v>
      </c>
      <c r="C27" s="2" t="str">
        <f>'[1]Sheet 1'!F27</f>
        <v>BRET</v>
      </c>
      <c r="D27" s="2">
        <v>2</v>
      </c>
      <c r="E27" s="2">
        <v>2</v>
      </c>
      <c r="F27" s="2">
        <v>1</v>
      </c>
      <c r="G27" s="2">
        <v>0</v>
      </c>
      <c r="H27" s="2">
        <v>1.2</v>
      </c>
      <c r="I27" s="2">
        <v>1</v>
      </c>
      <c r="J27" s="7">
        <f t="shared" si="1"/>
        <v>2</v>
      </c>
      <c r="K27" s="14">
        <f t="shared" si="0"/>
        <v>11402.833604150632</v>
      </c>
    </row>
    <row r="28" spans="1:11" x14ac:dyDescent="0.25">
      <c r="A28" s="3">
        <f>'[1]Sheet 1'!H28</f>
        <v>290020700</v>
      </c>
      <c r="B28" s="2" t="str">
        <f>'[1]Sheet 1'!G28</f>
        <v>CENTRE HOSPITALIER INTERCOMMUNAL (CHIC) CORNOUAILLE QUIMPER [29]</v>
      </c>
      <c r="C28" s="2" t="str">
        <f>'[1]Sheet 1'!F28</f>
        <v>BRET</v>
      </c>
      <c r="D28" s="2">
        <v>5</v>
      </c>
      <c r="E28" s="2">
        <v>5</v>
      </c>
      <c r="F28" s="2">
        <v>1</v>
      </c>
      <c r="G28" s="2">
        <v>0</v>
      </c>
      <c r="H28" s="2">
        <v>1.2</v>
      </c>
      <c r="I28" s="2">
        <v>1</v>
      </c>
      <c r="J28" s="7">
        <f t="shared" si="1"/>
        <v>5</v>
      </c>
      <c r="K28" s="14">
        <f t="shared" si="0"/>
        <v>28507.084010376577</v>
      </c>
    </row>
    <row r="29" spans="1:11" x14ac:dyDescent="0.25">
      <c r="A29" s="3">
        <f>'[1]Sheet 1'!H29</f>
        <v>290000017</v>
      </c>
      <c r="B29" s="2" t="str">
        <f>'[1]Sheet 1'!G29</f>
        <v>CENTRE HOSPITALIER RÉGIONAL UNIVERSITAIRE (CHRU) DE BREST [29]</v>
      </c>
      <c r="C29" s="2" t="str">
        <f>'[1]Sheet 1'!F29</f>
        <v>BRET</v>
      </c>
      <c r="D29" s="2">
        <v>53</v>
      </c>
      <c r="E29" s="2">
        <v>45</v>
      </c>
      <c r="F29" s="2">
        <v>1</v>
      </c>
      <c r="G29" s="2">
        <v>8</v>
      </c>
      <c r="H29" s="2">
        <v>1.2</v>
      </c>
      <c r="I29" s="2">
        <v>1</v>
      </c>
      <c r="J29" s="7">
        <f t="shared" si="1"/>
        <v>54.6</v>
      </c>
      <c r="K29" s="14">
        <f t="shared" si="0"/>
        <v>311297.35739331221</v>
      </c>
    </row>
    <row r="30" spans="1:11" x14ac:dyDescent="0.25">
      <c r="A30" s="3">
        <f>'[1]Sheet 1'!H30</f>
        <v>350005179</v>
      </c>
      <c r="B30" s="2" t="str">
        <f>'[1]Sheet 1'!G30</f>
        <v>CENTRE HOSPITALIER RÉGIONAL UNIVERSITAIRE (CHRU) DE RENNES [35]</v>
      </c>
      <c r="C30" s="2" t="str">
        <f>'[1]Sheet 1'!F30</f>
        <v>BRET</v>
      </c>
      <c r="D30" s="2">
        <v>49</v>
      </c>
      <c r="E30" s="2">
        <v>43</v>
      </c>
      <c r="F30" s="2">
        <v>1</v>
      </c>
      <c r="G30" s="2">
        <v>6</v>
      </c>
      <c r="H30" s="2">
        <v>1.2</v>
      </c>
      <c r="I30" s="2">
        <v>1</v>
      </c>
      <c r="J30" s="7">
        <f t="shared" si="1"/>
        <v>50.2</v>
      </c>
      <c r="K30" s="14">
        <f t="shared" si="0"/>
        <v>286211.12346418086</v>
      </c>
    </row>
    <row r="31" spans="1:11" x14ac:dyDescent="0.25">
      <c r="A31" s="3">
        <f>'[1]Sheet 1'!H31</f>
        <v>350002812</v>
      </c>
      <c r="B31" s="2" t="str">
        <f>'[1]Sheet 1'!G31</f>
        <v>CENTRE RÉGIONAL DE LUTTE CONTRE LE CANCER (CRLCC) EUGÈNE MARQUIS [35]</v>
      </c>
      <c r="C31" s="2" t="str">
        <f>'[1]Sheet 1'!F31</f>
        <v>BRET</v>
      </c>
      <c r="D31" s="2">
        <v>20</v>
      </c>
      <c r="E31" s="2">
        <v>18</v>
      </c>
      <c r="F31" s="2">
        <v>1</v>
      </c>
      <c r="G31" s="2">
        <v>2</v>
      </c>
      <c r="H31" s="2">
        <v>1.2</v>
      </c>
      <c r="I31" s="2">
        <v>1</v>
      </c>
      <c r="J31" s="7">
        <f t="shared" si="1"/>
        <v>20.399999999999999</v>
      </c>
      <c r="K31" s="14">
        <f t="shared" si="0"/>
        <v>116308.90276233644</v>
      </c>
    </row>
    <row r="32" spans="1:11" x14ac:dyDescent="0.25">
      <c r="A32" s="3">
        <f>'[1]Sheet 1'!H32</f>
        <v>560005746</v>
      </c>
      <c r="B32" s="2" t="str">
        <f>'[1]Sheet 1'!G32</f>
        <v>GROUPE HOSPITALIER GO SUD [56]</v>
      </c>
      <c r="C32" s="2" t="str">
        <f>'[1]Sheet 1'!F32</f>
        <v>BRET</v>
      </c>
      <c r="D32" s="2">
        <v>1</v>
      </c>
      <c r="E32" s="2">
        <v>1</v>
      </c>
      <c r="F32" s="2">
        <v>1</v>
      </c>
      <c r="G32" s="2">
        <v>0</v>
      </c>
      <c r="H32" s="2">
        <v>1.2</v>
      </c>
      <c r="I32" s="2">
        <v>1</v>
      </c>
      <c r="J32" s="7">
        <f t="shared" si="1"/>
        <v>1</v>
      </c>
      <c r="K32" s="14">
        <f t="shared" si="0"/>
        <v>5701.4168020753159</v>
      </c>
    </row>
    <row r="33" spans="1:11" x14ac:dyDescent="0.25">
      <c r="A33" s="3">
        <f>'[1]Sheet 1'!H33</f>
        <v>280000134</v>
      </c>
      <c r="B33" s="2" t="str">
        <f>'[1]Sheet 1'!G33</f>
        <v>CENTRE HOSPITALIER DE CHARTRES [28]</v>
      </c>
      <c r="C33" s="2" t="str">
        <f>'[1]Sheet 1'!F33</f>
        <v>CVdL</v>
      </c>
      <c r="D33" s="2">
        <v>12</v>
      </c>
      <c r="E33" s="2">
        <v>12</v>
      </c>
      <c r="F33" s="2">
        <v>1</v>
      </c>
      <c r="G33" s="2">
        <v>0</v>
      </c>
      <c r="H33" s="2">
        <v>1.2</v>
      </c>
      <c r="I33" s="2">
        <v>1</v>
      </c>
      <c r="J33" s="7">
        <f t="shared" si="1"/>
        <v>12</v>
      </c>
      <c r="K33" s="14">
        <f t="shared" si="0"/>
        <v>68417.001624903787</v>
      </c>
    </row>
    <row r="34" spans="1:11" x14ac:dyDescent="0.25">
      <c r="A34" s="3">
        <f>'[1]Sheet 1'!H34</f>
        <v>450000088</v>
      </c>
      <c r="B34" s="2" t="str">
        <f>'[1]Sheet 1'!G34</f>
        <v>CENTRE HOSPITALIER RÉGIONAL (CHR) D'ORLÉANS [45]</v>
      </c>
      <c r="C34" s="2" t="str">
        <f>'[1]Sheet 1'!F34</f>
        <v>CVdL</v>
      </c>
      <c r="D34" s="2">
        <v>7</v>
      </c>
      <c r="E34" s="2">
        <v>7</v>
      </c>
      <c r="F34" s="2">
        <v>1</v>
      </c>
      <c r="G34" s="2">
        <v>0</v>
      </c>
      <c r="H34" s="2">
        <v>1.2</v>
      </c>
      <c r="I34" s="2">
        <v>1</v>
      </c>
      <c r="J34" s="7">
        <f t="shared" si="1"/>
        <v>7</v>
      </c>
      <c r="K34" s="14">
        <f t="shared" si="0"/>
        <v>39909.917614527207</v>
      </c>
    </row>
    <row r="35" spans="1:11" x14ac:dyDescent="0.25">
      <c r="A35" s="3">
        <f>'[1]Sheet 1'!H35</f>
        <v>370000481</v>
      </c>
      <c r="B35" s="2" t="str">
        <f>'[1]Sheet 1'!G35</f>
        <v>CENTRE HOSPITALIER RÉGIONAL UNIVERSITAIRE (CHRU) DE TOURS [37]</v>
      </c>
      <c r="C35" s="2" t="str">
        <f>'[1]Sheet 1'!F35</f>
        <v>CVdL</v>
      </c>
      <c r="D35" s="2">
        <v>48</v>
      </c>
      <c r="E35" s="2">
        <v>43</v>
      </c>
      <c r="F35" s="2">
        <v>1</v>
      </c>
      <c r="G35" s="2">
        <v>5</v>
      </c>
      <c r="H35" s="2">
        <v>1.2</v>
      </c>
      <c r="I35" s="2">
        <v>1</v>
      </c>
      <c r="J35" s="7">
        <f t="shared" si="1"/>
        <v>49</v>
      </c>
      <c r="K35" s="14">
        <f t="shared" si="0"/>
        <v>279369.42330169049</v>
      </c>
    </row>
    <row r="36" spans="1:11" x14ac:dyDescent="0.25">
      <c r="A36" s="3">
        <f>'[1]Sheet 1'!H36</f>
        <v>550000434</v>
      </c>
      <c r="B36" s="2" t="str">
        <f>'[1]Sheet 1'!G36</f>
        <v>CENTRE HOSPITALIER DE BAR LE DUC [55]</v>
      </c>
      <c r="C36" s="2" t="str">
        <f>'[1]Sheet 1'!F36</f>
        <v>GE</v>
      </c>
      <c r="D36" s="2">
        <v>1</v>
      </c>
      <c r="E36" s="2">
        <v>1</v>
      </c>
      <c r="F36" s="2">
        <v>1</v>
      </c>
      <c r="G36" s="2">
        <v>0</v>
      </c>
      <c r="H36" s="2">
        <v>1.2</v>
      </c>
      <c r="I36" s="2">
        <v>0</v>
      </c>
      <c r="J36" s="7">
        <f t="shared" si="1"/>
        <v>0</v>
      </c>
      <c r="K36" s="14">
        <f t="shared" si="0"/>
        <v>0</v>
      </c>
    </row>
    <row r="37" spans="1:11" x14ac:dyDescent="0.25">
      <c r="A37" s="3">
        <f>'[1]Sheet 1'!H37</f>
        <v>670000157</v>
      </c>
      <c r="B37" s="2" t="str">
        <f>'[1]Sheet 1'!G37</f>
        <v>CENTRE HOSPITALIER DE HAGUENAU [67]</v>
      </c>
      <c r="C37" s="2" t="str">
        <f>'[1]Sheet 1'!F37</f>
        <v>GE</v>
      </c>
      <c r="D37" s="2">
        <v>1</v>
      </c>
      <c r="E37" s="2">
        <v>1</v>
      </c>
      <c r="F37" s="2">
        <v>1</v>
      </c>
      <c r="G37" s="2">
        <v>0</v>
      </c>
      <c r="H37" s="2">
        <v>1.2</v>
      </c>
      <c r="I37" s="2">
        <v>1</v>
      </c>
      <c r="J37" s="7">
        <f t="shared" si="1"/>
        <v>1</v>
      </c>
      <c r="K37" s="14">
        <f t="shared" si="0"/>
        <v>5701.4168020753159</v>
      </c>
    </row>
    <row r="38" spans="1:11" x14ac:dyDescent="0.25">
      <c r="A38" s="3">
        <f>'[1]Sheet 1'!H38</f>
        <v>100000017</v>
      </c>
      <c r="B38" s="2" t="str">
        <f>'[1]Sheet 1'!G38</f>
        <v>CENTRE HOSPITALIER DE TROYES [10]</v>
      </c>
      <c r="C38" s="2" t="str">
        <f>'[1]Sheet 1'!F38</f>
        <v>GE</v>
      </c>
      <c r="D38" s="2">
        <v>2</v>
      </c>
      <c r="E38" s="2">
        <v>2</v>
      </c>
      <c r="F38" s="2">
        <v>1</v>
      </c>
      <c r="G38" s="2">
        <v>0</v>
      </c>
      <c r="H38" s="2">
        <v>1.2</v>
      </c>
      <c r="I38" s="2">
        <v>1</v>
      </c>
      <c r="J38" s="7">
        <f t="shared" si="1"/>
        <v>2</v>
      </c>
      <c r="K38" s="14">
        <f t="shared" si="0"/>
        <v>11402.833604150632</v>
      </c>
    </row>
    <row r="39" spans="1:11" x14ac:dyDescent="0.25">
      <c r="A39" s="3">
        <f>'[1]Sheet 1'!H39</f>
        <v>570005165</v>
      </c>
      <c r="B39" s="2" t="str">
        <f>'[1]Sheet 1'!G39</f>
        <v>CENTRE HOSPITALIER RÉGIONAL (CHR) DE METZ-THIONVILLE [57]</v>
      </c>
      <c r="C39" s="2" t="str">
        <f>'[1]Sheet 1'!F39</f>
        <v>GE</v>
      </c>
      <c r="D39" s="2">
        <v>8</v>
      </c>
      <c r="E39" s="2">
        <v>6</v>
      </c>
      <c r="F39" s="2">
        <v>1</v>
      </c>
      <c r="G39" s="2">
        <v>2</v>
      </c>
      <c r="H39" s="2">
        <v>1.2</v>
      </c>
      <c r="I39" s="2">
        <v>1</v>
      </c>
      <c r="J39" s="7">
        <f t="shared" si="1"/>
        <v>8.4</v>
      </c>
      <c r="K39" s="14">
        <f t="shared" si="0"/>
        <v>47891.901137432651</v>
      </c>
    </row>
    <row r="40" spans="1:11" x14ac:dyDescent="0.25">
      <c r="A40" s="3">
        <f>'[1]Sheet 1'!H40</f>
        <v>540023264</v>
      </c>
      <c r="B40" s="2" t="str">
        <f>'[1]Sheet 1'!G40</f>
        <v>CENTRE HOSPITALIER UNIVERSITAIRE (CHU) DE NANCY [54]</v>
      </c>
      <c r="C40" s="2" t="str">
        <f>'[1]Sheet 1'!F40</f>
        <v>GE</v>
      </c>
      <c r="D40" s="2">
        <v>55</v>
      </c>
      <c r="E40" s="2">
        <v>52</v>
      </c>
      <c r="F40" s="2">
        <v>1</v>
      </c>
      <c r="G40" s="2">
        <v>3</v>
      </c>
      <c r="H40" s="2">
        <v>1.2</v>
      </c>
      <c r="I40" s="2">
        <v>1</v>
      </c>
      <c r="J40" s="7">
        <f t="shared" si="1"/>
        <v>55.6</v>
      </c>
      <c r="K40" s="14">
        <f t="shared" si="0"/>
        <v>316998.77419538755</v>
      </c>
    </row>
    <row r="41" spans="1:11" x14ac:dyDescent="0.25">
      <c r="A41" s="3">
        <f>'[1]Sheet 1'!H41</f>
        <v>510000029</v>
      </c>
      <c r="B41" s="2" t="str">
        <f>'[1]Sheet 1'!G41</f>
        <v>CENTRE HOSPITALIER UNIVERSITAIRE (CHU) DE REIMS [51]</v>
      </c>
      <c r="C41" s="2" t="str">
        <f>'[1]Sheet 1'!F41</f>
        <v>GE</v>
      </c>
      <c r="D41" s="2">
        <v>18</v>
      </c>
      <c r="E41" s="2">
        <v>16</v>
      </c>
      <c r="F41" s="2">
        <v>1</v>
      </c>
      <c r="G41" s="2">
        <v>2</v>
      </c>
      <c r="H41" s="2">
        <v>1.2</v>
      </c>
      <c r="I41" s="2">
        <v>1</v>
      </c>
      <c r="J41" s="7">
        <f t="shared" si="1"/>
        <v>18.399999999999999</v>
      </c>
      <c r="K41" s="14">
        <f t="shared" si="0"/>
        <v>104906.06915818581</v>
      </c>
    </row>
    <row r="42" spans="1:11" x14ac:dyDescent="0.25">
      <c r="A42" s="3">
        <f>'[1]Sheet 1'!H42</f>
        <v>680020336</v>
      </c>
      <c r="B42" s="2" t="str">
        <f>'[1]Sheet 1'!G42</f>
        <v>GROUPE HOSPITALIER DE LA RÉGION MULHOUSE &amp; SUD ALSACE [68]</v>
      </c>
      <c r="C42" s="2" t="str">
        <f>'[1]Sheet 1'!F42</f>
        <v>GE</v>
      </c>
      <c r="D42" s="2">
        <v>8</v>
      </c>
      <c r="E42" s="2">
        <v>8</v>
      </c>
      <c r="F42" s="2">
        <v>1</v>
      </c>
      <c r="G42" s="2">
        <v>0</v>
      </c>
      <c r="H42" s="2">
        <v>1.2</v>
      </c>
      <c r="I42" s="2">
        <v>1</v>
      </c>
      <c r="J42" s="7">
        <f t="shared" si="1"/>
        <v>8</v>
      </c>
      <c r="K42" s="14">
        <f t="shared" si="0"/>
        <v>45611.334416602527</v>
      </c>
    </row>
    <row r="43" spans="1:11" x14ac:dyDescent="0.25">
      <c r="A43" s="3">
        <f>'[1]Sheet 1'!H43</f>
        <v>680000973</v>
      </c>
      <c r="B43" s="2" t="str">
        <f>'[1]Sheet 1'!G43</f>
        <v>HÔPITAUX CIVILS DE COLMAR [68]</v>
      </c>
      <c r="C43" s="2" t="str">
        <f>'[1]Sheet 1'!F43</f>
        <v>GE</v>
      </c>
      <c r="D43" s="2">
        <v>1</v>
      </c>
      <c r="E43" s="2">
        <v>1</v>
      </c>
      <c r="F43" s="2">
        <v>1</v>
      </c>
      <c r="G43" s="2">
        <v>0</v>
      </c>
      <c r="H43" s="2">
        <v>1.2</v>
      </c>
      <c r="I43" s="2">
        <v>1</v>
      </c>
      <c r="J43" s="7">
        <f t="shared" si="1"/>
        <v>1</v>
      </c>
      <c r="K43" s="14">
        <f t="shared" si="0"/>
        <v>5701.4168020753159</v>
      </c>
    </row>
    <row r="44" spans="1:11" x14ac:dyDescent="0.25">
      <c r="A44" s="3">
        <f>'[1]Sheet 1'!H44</f>
        <v>570023630</v>
      </c>
      <c r="B44" s="2" t="str">
        <f>'[1]Sheet 1'!G44</f>
        <v>HÔPITAUX PRIVÉS DE METZ [57]</v>
      </c>
      <c r="C44" s="2" t="str">
        <f>'[1]Sheet 1'!F44</f>
        <v>GE</v>
      </c>
      <c r="D44" s="2">
        <v>2</v>
      </c>
      <c r="E44" s="2">
        <v>2</v>
      </c>
      <c r="F44" s="2">
        <v>1</v>
      </c>
      <c r="G44" s="2">
        <v>0</v>
      </c>
      <c r="H44" s="2">
        <v>1.2</v>
      </c>
      <c r="I44" s="2">
        <v>1</v>
      </c>
      <c r="J44" s="7">
        <f t="shared" si="1"/>
        <v>2</v>
      </c>
      <c r="K44" s="14">
        <f t="shared" si="0"/>
        <v>11402.833604150632</v>
      </c>
    </row>
    <row r="45" spans="1:11" x14ac:dyDescent="0.25">
      <c r="A45" s="3">
        <f>'[1]Sheet 1'!H45</f>
        <v>670780055</v>
      </c>
      <c r="B45" s="2" t="str">
        <f>'[1]Sheet 1'!G45</f>
        <v>HÔPITAUX UNIVERSITAIRES DE STRASBOURG [67]</v>
      </c>
      <c r="C45" s="2" t="str">
        <f>'[1]Sheet 1'!F45</f>
        <v>GE</v>
      </c>
      <c r="D45" s="2">
        <v>74</v>
      </c>
      <c r="E45" s="2">
        <v>61</v>
      </c>
      <c r="F45" s="2">
        <v>1</v>
      </c>
      <c r="G45" s="2">
        <v>13</v>
      </c>
      <c r="H45" s="2">
        <v>1.2</v>
      </c>
      <c r="I45" s="2">
        <v>1</v>
      </c>
      <c r="J45" s="7">
        <f t="shared" si="1"/>
        <v>76.599999999999994</v>
      </c>
      <c r="K45" s="14">
        <f t="shared" si="0"/>
        <v>436728.52703896916</v>
      </c>
    </row>
    <row r="46" spans="1:11" x14ac:dyDescent="0.25">
      <c r="A46" s="3">
        <f>'[1]Sheet 1'!H46</f>
        <v>540001286</v>
      </c>
      <c r="B46" s="2" t="str">
        <f>'[1]Sheet 1'!G46</f>
        <v>INSTITUT DE CANCÉROLOGIE DE LORRAINE [54]</v>
      </c>
      <c r="C46" s="2" t="str">
        <f>'[1]Sheet 1'!F46</f>
        <v>GE</v>
      </c>
      <c r="D46" s="2">
        <v>11</v>
      </c>
      <c r="E46" s="2">
        <v>11</v>
      </c>
      <c r="F46" s="2">
        <v>1</v>
      </c>
      <c r="G46" s="2">
        <v>0</v>
      </c>
      <c r="H46" s="2">
        <v>1.2</v>
      </c>
      <c r="I46" s="2">
        <v>1</v>
      </c>
      <c r="J46" s="7">
        <f t="shared" si="1"/>
        <v>11</v>
      </c>
      <c r="K46" s="14">
        <f t="shared" si="0"/>
        <v>62715.584822828474</v>
      </c>
    </row>
    <row r="47" spans="1:11" x14ac:dyDescent="0.25">
      <c r="A47" s="3">
        <f>'[1]Sheet 1'!H47</f>
        <v>510000516</v>
      </c>
      <c r="B47" s="2" t="str">
        <f>'[1]Sheet 1'!G47</f>
        <v>INSTITUT JEAN GODINOT [51]</v>
      </c>
      <c r="C47" s="2" t="str">
        <f>'[1]Sheet 1'!F47</f>
        <v>GE</v>
      </c>
      <c r="D47" s="2">
        <v>2</v>
      </c>
      <c r="E47" s="2">
        <v>2</v>
      </c>
      <c r="F47" s="2">
        <v>1</v>
      </c>
      <c r="G47" s="2">
        <v>0</v>
      </c>
      <c r="H47" s="2">
        <v>1.2</v>
      </c>
      <c r="I47" s="2">
        <v>1</v>
      </c>
      <c r="J47" s="7">
        <f t="shared" si="1"/>
        <v>2</v>
      </c>
      <c r="K47" s="14">
        <f t="shared" si="0"/>
        <v>11402.833604150632</v>
      </c>
    </row>
    <row r="48" spans="1:11" x14ac:dyDescent="0.25">
      <c r="A48" s="3">
        <f>'[1]Sheet 1'!H48</f>
        <v>540000486</v>
      </c>
      <c r="B48" s="2" t="str">
        <f>'[1]Sheet 1'!G48</f>
        <v>POLYCLINIQUE DE GENTILLY [54]</v>
      </c>
      <c r="C48" s="2" t="str">
        <f>'[1]Sheet 1'!F48</f>
        <v>GE</v>
      </c>
      <c r="D48" s="2">
        <v>4</v>
      </c>
      <c r="E48" s="2">
        <v>4</v>
      </c>
      <c r="F48" s="2">
        <v>1</v>
      </c>
      <c r="G48" s="2">
        <v>0</v>
      </c>
      <c r="H48" s="2">
        <v>1.2</v>
      </c>
      <c r="I48" s="2">
        <v>1</v>
      </c>
      <c r="J48" s="7">
        <f t="shared" si="1"/>
        <v>4</v>
      </c>
      <c r="K48" s="14">
        <f t="shared" si="0"/>
        <v>22805.667208301264</v>
      </c>
    </row>
    <row r="49" spans="1:11" x14ac:dyDescent="0.25">
      <c r="A49" s="3">
        <f>'[1]Sheet 1'!H49</f>
        <v>590000188</v>
      </c>
      <c r="B49" s="2" t="str">
        <f>'[1]Sheet 1'!G49</f>
        <v>CENTRE DE LUTTE CONTRE LE CANCER (CLCC) OSCAR LAMBRET LILLE [59]</v>
      </c>
      <c r="C49" s="2" t="str">
        <f>'[1]Sheet 1'!F49</f>
        <v>HDF</v>
      </c>
      <c r="D49" s="2">
        <v>18</v>
      </c>
      <c r="E49" s="2">
        <v>17</v>
      </c>
      <c r="F49" s="2">
        <v>1</v>
      </c>
      <c r="G49" s="2">
        <v>1</v>
      </c>
      <c r="H49" s="2">
        <v>1.2</v>
      </c>
      <c r="I49" s="2">
        <v>0.5</v>
      </c>
      <c r="J49" s="7">
        <f t="shared" si="1"/>
        <v>9.1</v>
      </c>
      <c r="K49" s="14">
        <f t="shared" si="0"/>
        <v>51882.892898885373</v>
      </c>
    </row>
    <row r="50" spans="1:11" x14ac:dyDescent="0.25">
      <c r="A50" s="3">
        <f>'[1]Sheet 1'!H50</f>
        <v>620103440</v>
      </c>
      <c r="B50" s="2" t="str">
        <f>'[1]Sheet 1'!G50</f>
        <v>CENTRE HOSPITALIER DE BOULOGNE-SUR-MER [62]</v>
      </c>
      <c r="C50" s="2" t="str">
        <f>'[1]Sheet 1'!F50</f>
        <v>HDF</v>
      </c>
      <c r="D50" s="2">
        <v>4</v>
      </c>
      <c r="E50" s="2">
        <v>3</v>
      </c>
      <c r="F50" s="2">
        <v>1</v>
      </c>
      <c r="G50" s="2">
        <v>1</v>
      </c>
      <c r="H50" s="2">
        <v>1.2</v>
      </c>
      <c r="I50" s="2">
        <v>1</v>
      </c>
      <c r="J50" s="7">
        <f t="shared" si="1"/>
        <v>4.2</v>
      </c>
      <c r="K50" s="14">
        <f t="shared" si="0"/>
        <v>23945.950568716326</v>
      </c>
    </row>
    <row r="51" spans="1:11" x14ac:dyDescent="0.25">
      <c r="A51" s="3">
        <f>'[1]Sheet 1'!H51</f>
        <v>590782421</v>
      </c>
      <c r="B51" s="2" t="str">
        <f>'[1]Sheet 1'!G51</f>
        <v>CENTRE HOSPITALIER DE ROUBAIX [59]</v>
      </c>
      <c r="C51" s="2" t="str">
        <f>'[1]Sheet 1'!F51</f>
        <v>HDF</v>
      </c>
      <c r="D51" s="2">
        <v>1</v>
      </c>
      <c r="E51" s="2">
        <v>1</v>
      </c>
      <c r="F51" s="2">
        <v>1</v>
      </c>
      <c r="G51" s="2">
        <v>0</v>
      </c>
      <c r="H51" s="2">
        <v>1.2</v>
      </c>
      <c r="I51" s="2">
        <v>1</v>
      </c>
      <c r="J51" s="7">
        <f t="shared" si="1"/>
        <v>1</v>
      </c>
      <c r="K51" s="14">
        <f t="shared" si="0"/>
        <v>5701.4168020753159</v>
      </c>
    </row>
    <row r="52" spans="1:11" x14ac:dyDescent="0.25">
      <c r="A52" s="3">
        <f>'[1]Sheet 1'!H52</f>
        <v>20000063</v>
      </c>
      <c r="B52" s="2" t="str">
        <f>'[1]Sheet 1'!G52</f>
        <v>CENTRE HOSPITALIER DE SAINT-QUENTIN [02]</v>
      </c>
      <c r="C52" s="2" t="str">
        <f>'[1]Sheet 1'!F52</f>
        <v>HDF</v>
      </c>
      <c r="D52" s="2">
        <v>1</v>
      </c>
      <c r="E52" s="2">
        <v>1</v>
      </c>
      <c r="F52" s="2">
        <v>1</v>
      </c>
      <c r="G52" s="2">
        <v>0</v>
      </c>
      <c r="H52" s="2">
        <v>1.2</v>
      </c>
      <c r="I52" s="2">
        <v>1</v>
      </c>
      <c r="J52" s="7">
        <f t="shared" si="1"/>
        <v>1</v>
      </c>
      <c r="K52" s="14">
        <f t="shared" si="0"/>
        <v>5701.4168020753159</v>
      </c>
    </row>
    <row r="53" spans="1:11" x14ac:dyDescent="0.25">
      <c r="A53" s="3">
        <f>'[1]Sheet 1'!H53</f>
        <v>590781902</v>
      </c>
      <c r="B53" s="2" t="str">
        <f>'[1]Sheet 1'!G53</f>
        <v>CENTRE HOSPITALIER DE TOURCOING [59]</v>
      </c>
      <c r="C53" s="2" t="str">
        <f>'[1]Sheet 1'!F53</f>
        <v>HDF</v>
      </c>
      <c r="D53" s="2">
        <v>4</v>
      </c>
      <c r="E53" s="2">
        <v>4</v>
      </c>
      <c r="F53" s="2">
        <v>1</v>
      </c>
      <c r="G53" s="2">
        <v>0</v>
      </c>
      <c r="H53" s="2">
        <v>1.2</v>
      </c>
      <c r="I53" s="2">
        <v>1</v>
      </c>
      <c r="J53" s="7">
        <f t="shared" si="1"/>
        <v>4</v>
      </c>
      <c r="K53" s="14">
        <f t="shared" si="0"/>
        <v>22805.667208301264</v>
      </c>
    </row>
    <row r="54" spans="1:11" x14ac:dyDescent="0.25">
      <c r="A54" s="3">
        <f>'[1]Sheet 1'!H54</f>
        <v>590782215</v>
      </c>
      <c r="B54" s="2" t="str">
        <f>'[1]Sheet 1'!G54</f>
        <v>CENTRE HOSPITALIER DE VALENCIENNES [59]</v>
      </c>
      <c r="C54" s="2" t="str">
        <f>'[1]Sheet 1'!F54</f>
        <v>HDF</v>
      </c>
      <c r="D54" s="2">
        <v>6</v>
      </c>
      <c r="E54" s="2">
        <v>6</v>
      </c>
      <c r="F54" s="2">
        <v>1</v>
      </c>
      <c r="G54" s="2">
        <v>0</v>
      </c>
      <c r="H54" s="2">
        <v>1.2</v>
      </c>
      <c r="I54" s="2">
        <v>0.25</v>
      </c>
      <c r="J54" s="7">
        <f t="shared" si="1"/>
        <v>1.5</v>
      </c>
      <c r="K54" s="14">
        <f t="shared" si="0"/>
        <v>8552.1252031129734</v>
      </c>
    </row>
    <row r="55" spans="1:11" x14ac:dyDescent="0.25">
      <c r="A55" s="3">
        <f>'[1]Sheet 1'!H55</f>
        <v>590000337</v>
      </c>
      <c r="B55" s="2" t="str">
        <f>'[1]Sheet 1'!G55</f>
        <v>CENTRE HOSPITALIER DUNKERQUE [59]</v>
      </c>
      <c r="C55" s="2" t="str">
        <f>'[1]Sheet 1'!F55</f>
        <v>HDF</v>
      </c>
      <c r="D55" s="2">
        <v>1</v>
      </c>
      <c r="E55" s="2">
        <v>1</v>
      </c>
      <c r="F55" s="2">
        <v>1</v>
      </c>
      <c r="G55" s="2">
        <v>0</v>
      </c>
      <c r="H55" s="2">
        <v>1.2</v>
      </c>
      <c r="I55" s="2">
        <v>1</v>
      </c>
      <c r="J55" s="7">
        <f t="shared" si="1"/>
        <v>1</v>
      </c>
      <c r="K55" s="14">
        <f t="shared" si="0"/>
        <v>5701.4168020753159</v>
      </c>
    </row>
    <row r="56" spans="1:11" x14ac:dyDescent="0.25">
      <c r="A56" s="3">
        <f>'[1]Sheet 1'!H56</f>
        <v>600100721</v>
      </c>
      <c r="B56" s="2" t="str">
        <f>'[1]Sheet 1'!G56</f>
        <v>CENTRE HOSPITALIER INTERCOMMUNAL (CHIC) DE COMPIÈGNE-NOYON [60]</v>
      </c>
      <c r="C56" s="2" t="str">
        <f>'[1]Sheet 1'!F56</f>
        <v>HDF</v>
      </c>
      <c r="D56" s="2">
        <v>1</v>
      </c>
      <c r="E56" s="2">
        <v>1</v>
      </c>
      <c r="F56" s="2">
        <v>1</v>
      </c>
      <c r="G56" s="2">
        <v>0</v>
      </c>
      <c r="H56" s="2">
        <v>1.2</v>
      </c>
      <c r="I56" s="2">
        <v>1</v>
      </c>
      <c r="J56" s="7">
        <f t="shared" si="1"/>
        <v>1</v>
      </c>
      <c r="K56" s="14">
        <f t="shared" si="0"/>
        <v>5701.4168020753159</v>
      </c>
    </row>
    <row r="57" spans="1:11" x14ac:dyDescent="0.25">
      <c r="A57" s="3">
        <f>'[1]Sheet 1'!H57</f>
        <v>590780193</v>
      </c>
      <c r="B57" s="2" t="str">
        <f>'[1]Sheet 1'!G57</f>
        <v>CENTRE HOSPITALIER RÉGIONAL UNIVERSITAIRE (CHRU) DE LILLE [59]</v>
      </c>
      <c r="C57" s="2" t="str">
        <f>'[1]Sheet 1'!F57</f>
        <v>HDF</v>
      </c>
      <c r="D57" s="2">
        <v>142</v>
      </c>
      <c r="E57" s="2">
        <v>115</v>
      </c>
      <c r="F57" s="2">
        <v>1</v>
      </c>
      <c r="G57" s="2">
        <v>27</v>
      </c>
      <c r="H57" s="2">
        <v>1.2</v>
      </c>
      <c r="I57" s="2">
        <v>1</v>
      </c>
      <c r="J57" s="7">
        <f t="shared" si="1"/>
        <v>147.4</v>
      </c>
      <c r="K57" s="14">
        <f t="shared" si="0"/>
        <v>840388.83662590152</v>
      </c>
    </row>
    <row r="58" spans="1:11" x14ac:dyDescent="0.25">
      <c r="A58" s="3">
        <f>'[1]Sheet 1'!H58</f>
        <v>800000044</v>
      </c>
      <c r="B58" s="2" t="str">
        <f>'[1]Sheet 1'!G58</f>
        <v>CENTRE HOSPITALIER UNIVERSITAIRE (CHU) D'AMIENS [80]</v>
      </c>
      <c r="C58" s="2" t="str">
        <f>'[1]Sheet 1'!F58</f>
        <v>HDF</v>
      </c>
      <c r="D58" s="2">
        <v>24</v>
      </c>
      <c r="E58" s="2">
        <v>24</v>
      </c>
      <c r="F58" s="2">
        <v>1</v>
      </c>
      <c r="G58" s="2">
        <v>0</v>
      </c>
      <c r="H58" s="2">
        <v>1.2</v>
      </c>
      <c r="I58" s="2">
        <v>1</v>
      </c>
      <c r="J58" s="7">
        <f t="shared" si="1"/>
        <v>24</v>
      </c>
      <c r="K58" s="14">
        <f t="shared" si="0"/>
        <v>136834.00324980757</v>
      </c>
    </row>
    <row r="59" spans="1:11" x14ac:dyDescent="0.25">
      <c r="A59" s="3">
        <f>'[1]Sheet 1'!H59</f>
        <v>590815056</v>
      </c>
      <c r="B59" s="2" t="str">
        <f>'[1]Sheet 1'!G59</f>
        <v>CLINIQUE DE FLANDRE [59]</v>
      </c>
      <c r="C59" s="2" t="str">
        <f>'[1]Sheet 1'!F59</f>
        <v>HDF</v>
      </c>
      <c r="D59" s="2">
        <v>1</v>
      </c>
      <c r="E59" s="2">
        <v>1</v>
      </c>
      <c r="F59" s="2">
        <v>1</v>
      </c>
      <c r="G59" s="2">
        <v>0</v>
      </c>
      <c r="H59" s="2">
        <v>1.2</v>
      </c>
      <c r="I59" s="2">
        <v>1</v>
      </c>
      <c r="J59" s="7">
        <f t="shared" si="1"/>
        <v>1</v>
      </c>
      <c r="K59" s="14">
        <f t="shared" si="0"/>
        <v>5701.4168020753159</v>
      </c>
    </row>
    <row r="60" spans="1:11" x14ac:dyDescent="0.25">
      <c r="A60" s="3">
        <f>'[1]Sheet 1'!H60</f>
        <v>590782256</v>
      </c>
      <c r="B60" s="2" t="str">
        <f>'[1]Sheet 1'!G60</f>
        <v>CLINIQUE DES DENTELLIÈRES [59]</v>
      </c>
      <c r="C60" s="2" t="str">
        <f>'[1]Sheet 1'!F60</f>
        <v>HDF</v>
      </c>
      <c r="D60" s="2">
        <v>2</v>
      </c>
      <c r="E60" s="2">
        <v>2</v>
      </c>
      <c r="F60" s="2">
        <v>1</v>
      </c>
      <c r="G60" s="2">
        <v>0</v>
      </c>
      <c r="H60" s="2">
        <v>1.2</v>
      </c>
      <c r="I60" s="2">
        <v>1</v>
      </c>
      <c r="J60" s="7">
        <f t="shared" si="1"/>
        <v>2</v>
      </c>
      <c r="K60" s="14">
        <f t="shared" si="0"/>
        <v>11402.833604150632</v>
      </c>
    </row>
    <row r="61" spans="1:11" x14ac:dyDescent="0.25">
      <c r="A61" s="3">
        <f>'[1]Sheet 1'!H61</f>
        <v>590782298</v>
      </c>
      <c r="B61" s="2" t="str">
        <f>'[1]Sheet 1'!G61</f>
        <v>CLINIQUE DU PARC [59]</v>
      </c>
      <c r="C61" s="2" t="str">
        <f>'[1]Sheet 1'!F61</f>
        <v>HDF</v>
      </c>
      <c r="D61" s="2">
        <v>1</v>
      </c>
      <c r="E61" s="2">
        <v>1</v>
      </c>
      <c r="F61" s="2">
        <v>1</v>
      </c>
      <c r="G61" s="2">
        <v>0</v>
      </c>
      <c r="H61" s="2">
        <v>1.2</v>
      </c>
      <c r="I61" s="2">
        <v>1</v>
      </c>
      <c r="J61" s="7">
        <f t="shared" si="1"/>
        <v>1</v>
      </c>
      <c r="K61" s="14">
        <f t="shared" si="0"/>
        <v>5701.4168020753159</v>
      </c>
    </row>
    <row r="62" spans="1:11" x14ac:dyDescent="0.25">
      <c r="A62" s="3">
        <f>'[1]Sheet 1'!H62</f>
        <v>590051801</v>
      </c>
      <c r="B62" s="2" t="str">
        <f>'[1]Sheet 1'!G62</f>
        <v>GROUPEMENT DE COOPÉRATION SANITAIRE (GCS) DU GROUPEMENT DES HÔPITAUX DE L'INSTITUT CATHOLIQUE DE LILLE [59]</v>
      </c>
      <c r="C62" s="2" t="str">
        <f>'[1]Sheet 1'!F62</f>
        <v>HDF</v>
      </c>
      <c r="D62" s="2">
        <v>4</v>
      </c>
      <c r="E62" s="2">
        <v>4</v>
      </c>
      <c r="F62" s="2">
        <v>1</v>
      </c>
      <c r="G62" s="2">
        <v>0</v>
      </c>
      <c r="H62" s="2">
        <v>1.2</v>
      </c>
      <c r="I62" s="2">
        <v>1</v>
      </c>
      <c r="J62" s="7">
        <f t="shared" si="1"/>
        <v>4</v>
      </c>
      <c r="K62" s="14">
        <f t="shared" si="0"/>
        <v>22805.667208301264</v>
      </c>
    </row>
    <row r="63" spans="1:11" x14ac:dyDescent="0.25">
      <c r="A63" s="3">
        <f>'[1]Sheet 1'!H63</f>
        <v>590008041</v>
      </c>
      <c r="B63" s="2" t="str">
        <f>'[1]Sheet 1'!G63</f>
        <v>POLYCLINIQUE VAUBAN [59]</v>
      </c>
      <c r="C63" s="2" t="str">
        <f>'[1]Sheet 1'!F63</f>
        <v>HDF</v>
      </c>
      <c r="D63" s="2">
        <v>2</v>
      </c>
      <c r="E63" s="2">
        <v>2</v>
      </c>
      <c r="F63" s="2">
        <v>1</v>
      </c>
      <c r="G63" s="2">
        <v>0</v>
      </c>
      <c r="H63" s="2">
        <v>1.2</v>
      </c>
      <c r="I63" s="2">
        <v>1</v>
      </c>
      <c r="J63" s="7">
        <f t="shared" si="1"/>
        <v>2</v>
      </c>
      <c r="K63" s="14">
        <f t="shared" si="0"/>
        <v>11402.833604150632</v>
      </c>
    </row>
    <row r="64" spans="1:11" x14ac:dyDescent="0.25">
      <c r="A64" s="3">
        <f>'[1]Sheet 1'!H64</f>
        <v>750712184</v>
      </c>
      <c r="B64" s="2" t="str">
        <f>'[1]Sheet 1'!G64</f>
        <v>AP-HP [75]</v>
      </c>
      <c r="C64" s="2" t="str">
        <f>'[1]Sheet 1'!F64</f>
        <v>IDF</v>
      </c>
      <c r="D64" s="2">
        <v>530</v>
      </c>
      <c r="E64" s="2">
        <v>373</v>
      </c>
      <c r="F64" s="2">
        <v>1</v>
      </c>
      <c r="G64" s="2">
        <v>157</v>
      </c>
      <c r="H64" s="2">
        <v>1.2</v>
      </c>
      <c r="I64" s="2">
        <v>1</v>
      </c>
      <c r="J64" s="7">
        <f t="shared" si="1"/>
        <v>561.4</v>
      </c>
      <c r="K64" s="14">
        <f t="shared" si="0"/>
        <v>3200775.3926850823</v>
      </c>
    </row>
    <row r="65" spans="1:11" x14ac:dyDescent="0.25">
      <c r="A65" s="3">
        <f>'[1]Sheet 1'!H65</f>
        <v>920300753</v>
      </c>
      <c r="B65" s="2" t="str">
        <f>'[1]Sheet 1'!G65</f>
        <v>CENTRE CHIRURGICAL AMBROISE PARÉ [92]</v>
      </c>
      <c r="C65" s="2" t="str">
        <f>'[1]Sheet 1'!F65</f>
        <v>IDF</v>
      </c>
      <c r="D65" s="2">
        <v>6</v>
      </c>
      <c r="E65" s="2">
        <v>6</v>
      </c>
      <c r="F65" s="2">
        <v>1</v>
      </c>
      <c r="G65" s="2">
        <v>0</v>
      </c>
      <c r="H65" s="2">
        <v>1.2</v>
      </c>
      <c r="I65" s="2">
        <v>1</v>
      </c>
      <c r="J65" s="7">
        <f t="shared" si="1"/>
        <v>6</v>
      </c>
      <c r="K65" s="14">
        <f t="shared" si="0"/>
        <v>34208.500812451894</v>
      </c>
    </row>
    <row r="66" spans="1:11" x14ac:dyDescent="0.25">
      <c r="A66" s="3">
        <f>'[1]Sheet 1'!H66</f>
        <v>950110049</v>
      </c>
      <c r="B66" s="2" t="str">
        <f>'[1]Sheet 1'!G66</f>
        <v>CENTRE HOSPITALIER DE GONESSE [95]</v>
      </c>
      <c r="C66" s="2" t="str">
        <f>'[1]Sheet 1'!F66</f>
        <v>IDF</v>
      </c>
      <c r="D66" s="2">
        <v>3</v>
      </c>
      <c r="E66" s="2">
        <v>3</v>
      </c>
      <c r="F66" s="2">
        <v>1</v>
      </c>
      <c r="G66" s="2">
        <v>0</v>
      </c>
      <c r="H66" s="2">
        <v>1.2</v>
      </c>
      <c r="I66" s="2">
        <v>1</v>
      </c>
      <c r="J66" s="7">
        <f t="shared" si="1"/>
        <v>3</v>
      </c>
      <c r="K66" s="14">
        <f t="shared" ref="K66:K129" si="2">+K$153*J66/J$153</f>
        <v>17104.250406225947</v>
      </c>
    </row>
    <row r="67" spans="1:11" x14ac:dyDescent="0.25">
      <c r="A67" s="3">
        <f>'[1]Sheet 1'!H67</f>
        <v>780110078</v>
      </c>
      <c r="B67" s="2" t="str">
        <f>'[1]Sheet 1'!G67</f>
        <v>CENTRE HOSPITALIER DE VERSAILLES [78]</v>
      </c>
      <c r="C67" s="2" t="str">
        <f>'[1]Sheet 1'!F67</f>
        <v>IDF</v>
      </c>
      <c r="D67" s="2">
        <v>4</v>
      </c>
      <c r="E67" s="2">
        <v>4</v>
      </c>
      <c r="F67" s="2">
        <v>1</v>
      </c>
      <c r="G67" s="2">
        <v>0</v>
      </c>
      <c r="H67" s="2">
        <v>1.2</v>
      </c>
      <c r="I67" s="2">
        <v>1</v>
      </c>
      <c r="J67" s="7">
        <f t="shared" ref="J67:J130" si="3">(E67*F67+G67*H67)*I67</f>
        <v>4</v>
      </c>
      <c r="K67" s="14">
        <f t="shared" si="2"/>
        <v>22805.667208301264</v>
      </c>
    </row>
    <row r="68" spans="1:11" x14ac:dyDescent="0.25">
      <c r="A68" s="3">
        <f>'[1]Sheet 1'!H68</f>
        <v>950110015</v>
      </c>
      <c r="B68" s="2" t="str">
        <f>'[1]Sheet 1'!G68</f>
        <v>CENTRE HOSPITALIER DE VICTOR DUPOUY ARGENTEUIL [95]</v>
      </c>
      <c r="C68" s="2" t="str">
        <f>'[1]Sheet 1'!F68</f>
        <v>IDF</v>
      </c>
      <c r="D68" s="2">
        <v>5</v>
      </c>
      <c r="E68" s="2">
        <v>5</v>
      </c>
      <c r="F68" s="2">
        <v>1</v>
      </c>
      <c r="G68" s="2">
        <v>0</v>
      </c>
      <c r="H68" s="2">
        <v>1.2</v>
      </c>
      <c r="I68" s="2">
        <v>1</v>
      </c>
      <c r="J68" s="7">
        <f t="shared" si="3"/>
        <v>5</v>
      </c>
      <c r="K68" s="14">
        <f t="shared" si="2"/>
        <v>28507.084010376577</v>
      </c>
    </row>
    <row r="69" spans="1:11" x14ac:dyDescent="0.25">
      <c r="A69" s="3">
        <f>'[1]Sheet 1'!H69</f>
        <v>940110018</v>
      </c>
      <c r="B69" s="2" t="str">
        <f>'[1]Sheet 1'!G69</f>
        <v>CENTRE HOSPITALIER INTERCOMMUNAL (CHIC) DE CRETEIL [94]</v>
      </c>
      <c r="C69" s="2" t="str">
        <f>'[1]Sheet 1'!F69</f>
        <v>IDF</v>
      </c>
      <c r="D69" s="2">
        <v>26</v>
      </c>
      <c r="E69" s="2">
        <v>23</v>
      </c>
      <c r="F69" s="2">
        <v>1</v>
      </c>
      <c r="G69" s="2">
        <v>3</v>
      </c>
      <c r="H69" s="2">
        <v>1.2</v>
      </c>
      <c r="I69" s="2">
        <v>1</v>
      </c>
      <c r="J69" s="7">
        <f t="shared" si="3"/>
        <v>26.6</v>
      </c>
      <c r="K69" s="14">
        <f t="shared" si="2"/>
        <v>151657.68693520338</v>
      </c>
    </row>
    <row r="70" spans="1:11" x14ac:dyDescent="0.25">
      <c r="A70" s="3">
        <f>'[1]Sheet 1'!H70</f>
        <v>780001236</v>
      </c>
      <c r="B70" s="2" t="str">
        <f>'[1]Sheet 1'!G70</f>
        <v>CENTRE HOSPITALIER INTERCOMMUNAL (CHIC) DE POISSY SAINT-GERMAIN [78]</v>
      </c>
      <c r="C70" s="2" t="str">
        <f>'[1]Sheet 1'!F70</f>
        <v>IDF</v>
      </c>
      <c r="D70" s="2">
        <v>6</v>
      </c>
      <c r="E70" s="2">
        <v>6</v>
      </c>
      <c r="F70" s="2">
        <v>1</v>
      </c>
      <c r="G70" s="2">
        <v>0</v>
      </c>
      <c r="H70" s="2">
        <v>1.2</v>
      </c>
      <c r="I70" s="2">
        <v>1</v>
      </c>
      <c r="J70" s="7">
        <f t="shared" si="3"/>
        <v>6</v>
      </c>
      <c r="K70" s="14">
        <f t="shared" si="2"/>
        <v>34208.500812451894</v>
      </c>
    </row>
    <row r="71" spans="1:11" x14ac:dyDescent="0.25">
      <c r="A71" s="3">
        <f>'[1]Sheet 1'!H71</f>
        <v>950110080</v>
      </c>
      <c r="B71" s="2" t="str">
        <f>'[1]Sheet 1'!G71</f>
        <v>CENTRE HOSPITALIER RENE DUBOS PONTOISE [95]</v>
      </c>
      <c r="C71" s="2" t="str">
        <f>'[1]Sheet 1'!F71</f>
        <v>IDF</v>
      </c>
      <c r="D71" s="2">
        <v>2</v>
      </c>
      <c r="E71" s="2">
        <v>2</v>
      </c>
      <c r="F71" s="2">
        <v>1</v>
      </c>
      <c r="G71" s="2">
        <v>0</v>
      </c>
      <c r="H71" s="2">
        <v>1.2</v>
      </c>
      <c r="I71" s="2">
        <v>1</v>
      </c>
      <c r="J71" s="7">
        <f t="shared" si="3"/>
        <v>2</v>
      </c>
      <c r="K71" s="14">
        <f t="shared" si="2"/>
        <v>11402.833604150632</v>
      </c>
    </row>
    <row r="72" spans="1:11" x14ac:dyDescent="0.25">
      <c r="A72" s="3">
        <f>'[1]Sheet 1'!H72</f>
        <v>910000314</v>
      </c>
      <c r="B72" s="2" t="str">
        <f>'[1]Sheet 1'!G72</f>
        <v>CENTRE HOSPITALIER SUD FRANCILIEN [91]</v>
      </c>
      <c r="C72" s="2" t="str">
        <f>'[1]Sheet 1'!F72</f>
        <v>IDF</v>
      </c>
      <c r="D72" s="2">
        <v>6</v>
      </c>
      <c r="E72" s="2">
        <v>6</v>
      </c>
      <c r="F72" s="2">
        <v>1</v>
      </c>
      <c r="G72" s="2">
        <v>0</v>
      </c>
      <c r="H72" s="2">
        <v>1.2</v>
      </c>
      <c r="I72" s="2">
        <v>1</v>
      </c>
      <c r="J72" s="7">
        <f t="shared" si="3"/>
        <v>6</v>
      </c>
      <c r="K72" s="14">
        <f t="shared" si="2"/>
        <v>34208.500812451894</v>
      </c>
    </row>
    <row r="73" spans="1:11" x14ac:dyDescent="0.25">
      <c r="A73" s="3">
        <f>'[1]Sheet 1'!H73</f>
        <v>920000650</v>
      </c>
      <c r="B73" s="2" t="str">
        <f>'[1]Sheet 1'!G73</f>
        <v>CENTRE MÉDICO-CHIRURGICAL FOCH [92]</v>
      </c>
      <c r="C73" s="2" t="str">
        <f>'[1]Sheet 1'!F73</f>
        <v>IDF</v>
      </c>
      <c r="D73" s="2">
        <v>28</v>
      </c>
      <c r="E73" s="2">
        <v>24</v>
      </c>
      <c r="F73" s="2">
        <v>1</v>
      </c>
      <c r="G73" s="2">
        <v>4</v>
      </c>
      <c r="H73" s="2">
        <v>1.2</v>
      </c>
      <c r="I73" s="2">
        <v>1</v>
      </c>
      <c r="J73" s="7">
        <f t="shared" si="3"/>
        <v>28.8</v>
      </c>
      <c r="K73" s="14">
        <f t="shared" si="2"/>
        <v>164200.80389976909</v>
      </c>
    </row>
    <row r="74" spans="1:11" x14ac:dyDescent="0.25">
      <c r="A74" s="3">
        <f>'[1]Sheet 1'!H74</f>
        <v>750000549</v>
      </c>
      <c r="B74" s="2" t="str">
        <f>'[1]Sheet 1'!G74</f>
        <v>FONDATION OPHTALMOLOGIQUE ROTHSCHILD [75]</v>
      </c>
      <c r="C74" s="2" t="str">
        <f>'[1]Sheet 1'!F74</f>
        <v>IDF</v>
      </c>
      <c r="D74" s="2">
        <v>5</v>
      </c>
      <c r="E74" s="2">
        <v>4</v>
      </c>
      <c r="F74" s="2">
        <v>1</v>
      </c>
      <c r="G74" s="2">
        <v>1</v>
      </c>
      <c r="H74" s="2">
        <v>1.2</v>
      </c>
      <c r="I74" s="2">
        <v>1</v>
      </c>
      <c r="J74" s="7">
        <f t="shared" si="3"/>
        <v>5.2</v>
      </c>
      <c r="K74" s="14">
        <f t="shared" si="2"/>
        <v>29647.367370791642</v>
      </c>
    </row>
    <row r="75" spans="1:11" x14ac:dyDescent="0.25">
      <c r="A75" s="3">
        <f>'[1]Sheet 1'!H75</f>
        <v>920032513</v>
      </c>
      <c r="B75" s="2" t="str">
        <f>'[1]Sheet 1'!G75</f>
        <v>GCS IHFB COGNAC JAY SIEGE</v>
      </c>
      <c r="C75" s="2" t="str">
        <f>'[1]Sheet 1'!F75</f>
        <v>IDF</v>
      </c>
      <c r="D75" s="2">
        <v>2</v>
      </c>
      <c r="E75" s="2">
        <v>2</v>
      </c>
      <c r="F75" s="2">
        <v>1</v>
      </c>
      <c r="G75" s="2">
        <v>0</v>
      </c>
      <c r="H75" s="2">
        <v>1.2</v>
      </c>
      <c r="I75" s="2">
        <v>1</v>
      </c>
      <c r="J75" s="7">
        <f t="shared" si="3"/>
        <v>2</v>
      </c>
      <c r="K75" s="14">
        <f t="shared" si="2"/>
        <v>11402.833604150632</v>
      </c>
    </row>
    <row r="76" spans="1:11" x14ac:dyDescent="0.25">
      <c r="A76" s="3">
        <f>'[1]Sheet 1'!H76</f>
        <v>750056285</v>
      </c>
      <c r="B76" s="2" t="str">
        <f>'[1]Sheet 1'!G76</f>
        <v>GCS RAMSAY-GDS RE</v>
      </c>
      <c r="C76" s="2" t="str">
        <f>'[1]Sheet 1'!F76</f>
        <v>IDF</v>
      </c>
      <c r="D76" s="2">
        <v>21</v>
      </c>
      <c r="E76" s="2">
        <v>21</v>
      </c>
      <c r="F76" s="2">
        <v>1</v>
      </c>
      <c r="G76" s="2">
        <v>0</v>
      </c>
      <c r="H76" s="2">
        <v>1.2</v>
      </c>
      <c r="I76" s="2">
        <v>1</v>
      </c>
      <c r="J76" s="7">
        <f t="shared" si="3"/>
        <v>21</v>
      </c>
      <c r="K76" s="14">
        <f t="shared" si="2"/>
        <v>119729.75284358162</v>
      </c>
    </row>
    <row r="77" spans="1:11" x14ac:dyDescent="0.25">
      <c r="A77" s="3">
        <f>'[1]Sheet 1'!H77</f>
        <v>750058448</v>
      </c>
      <c r="B77" s="2" t="str">
        <f>'[1]Sheet 1'!G77</f>
        <v>GCS VIVALTO SANTE ERI SIEGE</v>
      </c>
      <c r="C77" s="2" t="str">
        <f>'[1]Sheet 1'!F77</f>
        <v>IDF</v>
      </c>
      <c r="D77" s="2">
        <v>12</v>
      </c>
      <c r="E77" s="2">
        <v>12</v>
      </c>
      <c r="F77" s="2">
        <v>1</v>
      </c>
      <c r="G77" s="2">
        <v>0</v>
      </c>
      <c r="H77" s="2">
        <v>1.2</v>
      </c>
      <c r="I77" s="2">
        <v>1</v>
      </c>
      <c r="J77" s="7">
        <f t="shared" si="3"/>
        <v>12</v>
      </c>
      <c r="K77" s="14">
        <f t="shared" si="2"/>
        <v>68417.001624903787</v>
      </c>
    </row>
    <row r="78" spans="1:11" x14ac:dyDescent="0.25">
      <c r="A78" s="3">
        <f>'[1]Sheet 1'!H78</f>
        <v>770021145</v>
      </c>
      <c r="B78" s="2" t="str">
        <f>'[1]Sheet 1'!G78</f>
        <v>GRAND HÔPITAL DE L'EST FRANCILIEN [77]</v>
      </c>
      <c r="C78" s="2" t="str">
        <f>'[1]Sheet 1'!F78</f>
        <v>IDF</v>
      </c>
      <c r="D78" s="2">
        <v>2</v>
      </c>
      <c r="E78" s="2">
        <v>2</v>
      </c>
      <c r="F78" s="2">
        <v>1</v>
      </c>
      <c r="G78" s="2">
        <v>0</v>
      </c>
      <c r="H78" s="2">
        <v>1.2</v>
      </c>
      <c r="I78" s="2">
        <v>0.25</v>
      </c>
      <c r="J78" s="7">
        <f t="shared" si="3"/>
        <v>0.5</v>
      </c>
      <c r="K78" s="14">
        <f t="shared" si="2"/>
        <v>2850.7084010376579</v>
      </c>
    </row>
    <row r="79" spans="1:11" x14ac:dyDescent="0.25">
      <c r="A79" s="3">
        <f>'[1]Sheet 1'!H79</f>
        <v>750006728</v>
      </c>
      <c r="B79" s="2" t="str">
        <f>'[1]Sheet 1'!G79</f>
        <v>GROUPE HOSPITALIER DIACONESSES-CROIX SAINT-SIMON [75]</v>
      </c>
      <c r="C79" s="2" t="str">
        <f>'[1]Sheet 1'!F79</f>
        <v>IDF</v>
      </c>
      <c r="D79" s="2">
        <v>14</v>
      </c>
      <c r="E79" s="2">
        <v>12</v>
      </c>
      <c r="F79" s="2">
        <v>1</v>
      </c>
      <c r="G79" s="2">
        <v>2</v>
      </c>
      <c r="H79" s="2">
        <v>1.2</v>
      </c>
      <c r="I79" s="2">
        <v>0.25</v>
      </c>
      <c r="J79" s="7">
        <f t="shared" si="3"/>
        <v>3.6</v>
      </c>
      <c r="K79" s="14">
        <f t="shared" si="2"/>
        <v>20525.100487471136</v>
      </c>
    </row>
    <row r="80" spans="1:11" x14ac:dyDescent="0.25">
      <c r="A80" s="3">
        <f>'[1]Sheet 1'!H80</f>
        <v>770110054</v>
      </c>
      <c r="B80" s="2" t="str">
        <f>'[1]Sheet 1'!G80</f>
        <v>GROUPE HOSPITALIER DU SUD ILE DE FRANCE [77]</v>
      </c>
      <c r="C80" s="2" t="str">
        <f>'[1]Sheet 1'!F80</f>
        <v>IDF</v>
      </c>
      <c r="D80" s="2">
        <v>2</v>
      </c>
      <c r="E80" s="2">
        <v>2</v>
      </c>
      <c r="F80" s="2">
        <v>1</v>
      </c>
      <c r="G80" s="2">
        <v>0</v>
      </c>
      <c r="H80" s="2">
        <v>1.2</v>
      </c>
      <c r="I80" s="2">
        <v>1</v>
      </c>
      <c r="J80" s="7">
        <f t="shared" si="3"/>
        <v>2</v>
      </c>
      <c r="K80" s="13">
        <f t="shared" si="2"/>
        <v>11402.833604150632</v>
      </c>
    </row>
    <row r="81" spans="1:11" x14ac:dyDescent="0.25">
      <c r="A81" s="3">
        <f>'[1]Sheet 1'!H81</f>
        <v>910110055</v>
      </c>
      <c r="B81" s="2" t="str">
        <f>'[1]Sheet 1'!G81</f>
        <v>GROUPE HOSPITALIER NORD ESSONNE [91]</v>
      </c>
      <c r="C81" s="2" t="str">
        <f>'[1]Sheet 1'!F81</f>
        <v>IDF</v>
      </c>
      <c r="D81" s="2">
        <v>2</v>
      </c>
      <c r="E81" s="2">
        <v>2</v>
      </c>
      <c r="F81" s="2">
        <v>1</v>
      </c>
      <c r="G81" s="2">
        <v>0</v>
      </c>
      <c r="H81" s="2">
        <v>1.2</v>
      </c>
      <c r="I81" s="2">
        <v>1</v>
      </c>
      <c r="J81" s="7">
        <f t="shared" si="3"/>
        <v>2</v>
      </c>
      <c r="K81" s="13">
        <f t="shared" si="2"/>
        <v>11402.833604150632</v>
      </c>
    </row>
    <row r="82" spans="1:11" x14ac:dyDescent="0.25">
      <c r="A82" s="3">
        <f>'[1]Sheet 1'!H82</f>
        <v>750000523</v>
      </c>
      <c r="B82" s="2" t="str">
        <f>'[1]Sheet 1'!G82</f>
        <v>GROUPEMENT HOSPITALIER PARIS SAINT-JOSEPH [75]</v>
      </c>
      <c r="C82" s="2" t="str">
        <f>'[1]Sheet 1'!F82</f>
        <v>IDF</v>
      </c>
      <c r="D82" s="2">
        <v>11</v>
      </c>
      <c r="E82" s="2">
        <v>8</v>
      </c>
      <c r="F82" s="2">
        <v>1</v>
      </c>
      <c r="G82" s="2">
        <v>3</v>
      </c>
      <c r="H82" s="2">
        <v>1.2</v>
      </c>
      <c r="I82" s="2">
        <v>1</v>
      </c>
      <c r="J82" s="7">
        <f t="shared" si="3"/>
        <v>11.6</v>
      </c>
      <c r="K82" s="13">
        <f t="shared" si="2"/>
        <v>66136.434904073656</v>
      </c>
    </row>
    <row r="83" spans="1:11" x14ac:dyDescent="0.25">
      <c r="A83" s="3">
        <f>'[1]Sheet 1'!H83</f>
        <v>940000649</v>
      </c>
      <c r="B83" s="2" t="str">
        <f>'[1]Sheet 1'!G83</f>
        <v>HÔPITAL SAINT-CAMILLE [94]</v>
      </c>
      <c r="C83" s="2" t="str">
        <f>'[1]Sheet 1'!F83</f>
        <v>IDF</v>
      </c>
      <c r="D83" s="2">
        <v>1</v>
      </c>
      <c r="E83" s="2">
        <v>1</v>
      </c>
      <c r="F83" s="2">
        <v>1</v>
      </c>
      <c r="G83" s="2">
        <v>0</v>
      </c>
      <c r="H83" s="2">
        <v>1.2</v>
      </c>
      <c r="I83" s="2">
        <v>0</v>
      </c>
      <c r="J83" s="7">
        <f t="shared" si="3"/>
        <v>0</v>
      </c>
      <c r="K83" s="13">
        <f t="shared" si="2"/>
        <v>0</v>
      </c>
    </row>
    <row r="84" spans="1:11" x14ac:dyDescent="0.25">
      <c r="A84" s="3">
        <f>'[1]Sheet 1'!H84</f>
        <v>940000664</v>
      </c>
      <c r="B84" s="2" t="str">
        <f>'[1]Sheet 1'!G84</f>
        <v>INSTITUT GUSTAVE ROUSSY [94]</v>
      </c>
      <c r="C84" s="2" t="str">
        <f>'[1]Sheet 1'!F84</f>
        <v>IDF</v>
      </c>
      <c r="D84" s="2">
        <v>103</v>
      </c>
      <c r="E84" s="2">
        <v>51</v>
      </c>
      <c r="F84" s="2">
        <v>1</v>
      </c>
      <c r="G84" s="2">
        <v>52</v>
      </c>
      <c r="H84" s="2">
        <v>1.2</v>
      </c>
      <c r="I84" s="2">
        <v>1</v>
      </c>
      <c r="J84" s="7">
        <f t="shared" si="3"/>
        <v>113.4</v>
      </c>
      <c r="K84" s="13">
        <f t="shared" si="2"/>
        <v>646540.66535534081</v>
      </c>
    </row>
    <row r="85" spans="1:11" x14ac:dyDescent="0.25">
      <c r="A85" s="3">
        <f>'[1]Sheet 1'!H85</f>
        <v>750150104</v>
      </c>
      <c r="B85" s="2" t="str">
        <f>'[1]Sheet 1'!G85</f>
        <v>INSTITUT MUTUALISTE MONTSOURIS [75]</v>
      </c>
      <c r="C85" s="2" t="str">
        <f>'[1]Sheet 1'!F85</f>
        <v>IDF</v>
      </c>
      <c r="D85" s="2">
        <v>3</v>
      </c>
      <c r="E85" s="2">
        <v>3</v>
      </c>
      <c r="F85" s="2">
        <v>1</v>
      </c>
      <c r="G85" s="2">
        <v>0</v>
      </c>
      <c r="H85" s="2">
        <v>1.2</v>
      </c>
      <c r="I85" s="2">
        <v>1</v>
      </c>
      <c r="J85" s="7">
        <f t="shared" si="3"/>
        <v>3</v>
      </c>
      <c r="K85" s="13">
        <f t="shared" si="2"/>
        <v>17104.250406225947</v>
      </c>
    </row>
    <row r="86" spans="1:11" x14ac:dyDescent="0.25">
      <c r="A86" s="3">
        <f>'[1]Sheet 1'!H86</f>
        <v>300000031</v>
      </c>
      <c r="B86" s="2" t="str">
        <f>'[1]Sheet 1'!G86</f>
        <v xml:space="preserve">CENTRE HOSPITALIER LOUIS PASTEUR BAGNOLS SUR CEZE Finess: 300000031 [30] </v>
      </c>
      <c r="C86" s="2" t="str">
        <f>'[1]Sheet 1'!F86</f>
        <v>OCC</v>
      </c>
      <c r="D86" s="2">
        <v>1</v>
      </c>
      <c r="E86" s="2">
        <v>1</v>
      </c>
      <c r="F86" s="2">
        <v>1</v>
      </c>
      <c r="G86" s="2">
        <v>0</v>
      </c>
      <c r="H86" s="2">
        <v>1.2</v>
      </c>
      <c r="I86" s="2">
        <v>0</v>
      </c>
      <c r="J86" s="7">
        <f t="shared" si="3"/>
        <v>0</v>
      </c>
      <c r="K86" s="13">
        <f t="shared" si="2"/>
        <v>0</v>
      </c>
    </row>
    <row r="87" spans="1:11" x14ac:dyDescent="0.25">
      <c r="A87" s="3">
        <f>'[1]Sheet 1'!H87</f>
        <v>210005559</v>
      </c>
      <c r="B87" s="2" t="str">
        <f>'[1]Sheet 1'!G87</f>
        <v>Institut de Cancérologie de Bourgogne</v>
      </c>
      <c r="C87" s="2" t="str">
        <f>'[1]Sheet 1'!F87</f>
        <v>BFC</v>
      </c>
      <c r="D87" s="2">
        <v>1</v>
      </c>
      <c r="E87" s="2">
        <v>1</v>
      </c>
      <c r="F87" s="2">
        <v>1</v>
      </c>
      <c r="G87" s="2">
        <v>0</v>
      </c>
      <c r="H87" s="2">
        <v>1.2</v>
      </c>
      <c r="I87" s="2">
        <v>1</v>
      </c>
      <c r="J87" s="7">
        <f t="shared" si="3"/>
        <v>1</v>
      </c>
      <c r="K87" s="13">
        <f t="shared" si="2"/>
        <v>5701.4168020753159</v>
      </c>
    </row>
    <row r="88" spans="1:11" x14ac:dyDescent="0.25">
      <c r="A88" s="3">
        <f>'[1]Sheet 1'!H88</f>
        <v>670000033</v>
      </c>
      <c r="B88" s="2" t="str">
        <f>'[1]Sheet 1'!G88</f>
        <v>ICANS</v>
      </c>
      <c r="C88" s="2" t="str">
        <f>'[1]Sheet 1'!F88</f>
        <v>GE</v>
      </c>
      <c r="D88" s="2">
        <v>26</v>
      </c>
      <c r="E88" s="2">
        <v>25</v>
      </c>
      <c r="F88" s="2">
        <v>1</v>
      </c>
      <c r="G88" s="2">
        <v>1</v>
      </c>
      <c r="H88" s="2">
        <v>1.2</v>
      </c>
      <c r="I88" s="2">
        <v>1</v>
      </c>
      <c r="J88" s="7">
        <f t="shared" si="3"/>
        <v>26.2</v>
      </c>
      <c r="K88" s="13">
        <f t="shared" si="2"/>
        <v>149377.12021437328</v>
      </c>
    </row>
    <row r="89" spans="1:11" x14ac:dyDescent="0.25">
      <c r="A89" s="3">
        <f>'[1]Sheet 1'!H89</f>
        <v>620006049</v>
      </c>
      <c r="B89" s="2" t="str">
        <f>'[1]Sheet 1'!G89</f>
        <v>Clinique Saint Omer FINESS: 620006049 [62]</v>
      </c>
      <c r="C89" s="2" t="str">
        <f>'[1]Sheet 1'!F89</f>
        <v>HDF</v>
      </c>
      <c r="D89" s="2">
        <v>1</v>
      </c>
      <c r="E89" s="2">
        <v>1</v>
      </c>
      <c r="F89" s="2">
        <v>1</v>
      </c>
      <c r="G89" s="2">
        <v>0</v>
      </c>
      <c r="H89" s="2">
        <v>1.2</v>
      </c>
      <c r="I89" s="2">
        <v>1</v>
      </c>
      <c r="J89" s="7">
        <f t="shared" si="3"/>
        <v>1</v>
      </c>
      <c r="K89" s="13">
        <f t="shared" si="2"/>
        <v>5701.4168020753159</v>
      </c>
    </row>
    <row r="90" spans="1:11" x14ac:dyDescent="0.25">
      <c r="A90" s="3">
        <f>'[1]Sheet 1'!H90</f>
        <v>940813033</v>
      </c>
      <c r="B90" s="2" t="str">
        <f>'[1]Sheet 1'!G90</f>
        <v>Clinique BERCY, FINESS 940813033 [94]</v>
      </c>
      <c r="C90" s="2" t="str">
        <f>'[1]Sheet 1'!F90</f>
        <v>IDF</v>
      </c>
      <c r="D90" s="2">
        <v>2</v>
      </c>
      <c r="E90" s="2">
        <v>2</v>
      </c>
      <c r="F90" s="2">
        <v>1</v>
      </c>
      <c r="G90" s="2">
        <v>0</v>
      </c>
      <c r="H90" s="2">
        <v>1.2</v>
      </c>
      <c r="I90" s="2">
        <v>0.25</v>
      </c>
      <c r="J90" s="7">
        <f t="shared" si="3"/>
        <v>0.5</v>
      </c>
      <c r="K90" s="13">
        <f t="shared" si="2"/>
        <v>2850.7084010376579</v>
      </c>
    </row>
    <row r="91" spans="1:11" x14ac:dyDescent="0.25">
      <c r="A91" s="3">
        <v>750160012</v>
      </c>
      <c r="B91" s="2" t="s">
        <v>0</v>
      </c>
      <c r="C91" s="2" t="str">
        <f>'[1]Sheet 1'!F91</f>
        <v>IDF</v>
      </c>
      <c r="D91" s="2">
        <v>46</v>
      </c>
      <c r="E91" s="2">
        <v>24</v>
      </c>
      <c r="F91" s="2">
        <v>1</v>
      </c>
      <c r="G91" s="2">
        <v>22</v>
      </c>
      <c r="H91" s="2">
        <v>1.2</v>
      </c>
      <c r="I91" s="2">
        <v>1</v>
      </c>
      <c r="J91" s="7">
        <f t="shared" si="3"/>
        <v>50.4</v>
      </c>
      <c r="K91" s="13">
        <f t="shared" si="2"/>
        <v>287351.40682459588</v>
      </c>
    </row>
    <row r="92" spans="1:11" x14ac:dyDescent="0.25">
      <c r="A92" s="3">
        <f>'[1]Sheet 1'!H92</f>
        <v>970408589</v>
      </c>
      <c r="B92" s="2" t="str">
        <f>'[1]Sheet 1'!G92</f>
        <v>CENTRE HOSPITALIER UNIVERSITAIRE (CHU) DE LA RÉUNION [974]</v>
      </c>
      <c r="C92" s="2" t="str">
        <f>'[1]Sheet 1'!F92</f>
        <v>La Réunion</v>
      </c>
      <c r="D92" s="2">
        <v>4</v>
      </c>
      <c r="E92" s="2">
        <v>4</v>
      </c>
      <c r="F92" s="2">
        <v>1</v>
      </c>
      <c r="G92" s="2">
        <v>0</v>
      </c>
      <c r="H92" s="2">
        <v>1.2</v>
      </c>
      <c r="I92" s="2">
        <v>1</v>
      </c>
      <c r="J92" s="7">
        <f t="shared" si="3"/>
        <v>4</v>
      </c>
      <c r="K92" s="13">
        <f t="shared" si="2"/>
        <v>22805.667208301264</v>
      </c>
    </row>
    <row r="93" spans="1:11" x14ac:dyDescent="0.25">
      <c r="A93" s="3">
        <f>'[1]Sheet 1'!H93</f>
        <v>970211207</v>
      </c>
      <c r="B93" s="2" t="str">
        <f>'[1]Sheet 1'!G93</f>
        <v>CENTRE HOSPITALIER UNIVERSITAIRE (CHU) DE MARTINIQUE [972]</v>
      </c>
      <c r="C93" s="2" t="str">
        <f>'[1]Sheet 1'!F93</f>
        <v>Martinique</v>
      </c>
      <c r="D93" s="2">
        <v>1</v>
      </c>
      <c r="E93" s="2">
        <v>1</v>
      </c>
      <c r="F93" s="2">
        <v>1</v>
      </c>
      <c r="G93" s="2">
        <v>0</v>
      </c>
      <c r="H93" s="2">
        <v>1.2</v>
      </c>
      <c r="I93" s="2">
        <v>1</v>
      </c>
      <c r="J93" s="7">
        <f t="shared" si="3"/>
        <v>1</v>
      </c>
      <c r="K93" s="13">
        <f t="shared" si="2"/>
        <v>5701.4168020753159</v>
      </c>
    </row>
    <row r="94" spans="1:11" x14ac:dyDescent="0.25">
      <c r="A94" s="3">
        <f>'[1]Sheet 1'!H94</f>
        <v>500000013</v>
      </c>
      <c r="B94" s="2" t="str">
        <f>'[1]Sheet 1'!G94</f>
        <v>CENTRE HOSPITALIER PUBLIC DU COTENTIN [50]</v>
      </c>
      <c r="C94" s="2" t="str">
        <f>'[1]Sheet 1'!F94</f>
        <v>NORM</v>
      </c>
      <c r="D94" s="2">
        <v>11</v>
      </c>
      <c r="E94" s="2">
        <v>10</v>
      </c>
      <c r="F94" s="2">
        <v>1</v>
      </c>
      <c r="G94" s="2">
        <v>1</v>
      </c>
      <c r="H94" s="2">
        <v>1.2</v>
      </c>
      <c r="I94" s="2">
        <v>0.25</v>
      </c>
      <c r="J94" s="7">
        <f t="shared" si="3"/>
        <v>2.8</v>
      </c>
      <c r="K94" s="13">
        <f t="shared" si="2"/>
        <v>15963.967045810883</v>
      </c>
    </row>
    <row r="95" spans="1:11" x14ac:dyDescent="0.25">
      <c r="A95" s="3">
        <f>'[1]Sheet 1'!H95</f>
        <v>140000100</v>
      </c>
      <c r="B95" s="2" t="str">
        <f>'[1]Sheet 1'!G95</f>
        <v>CENTRE HOSPITALIER RÉGIONAL UNIVERSITAIRE (CHRU) DE CAEN [14]</v>
      </c>
      <c r="C95" s="2" t="str">
        <f>'[1]Sheet 1'!F95</f>
        <v>NORM</v>
      </c>
      <c r="D95" s="2">
        <v>19</v>
      </c>
      <c r="E95" s="2">
        <v>18</v>
      </c>
      <c r="F95" s="2">
        <v>1</v>
      </c>
      <c r="G95" s="2">
        <v>1</v>
      </c>
      <c r="H95" s="2">
        <v>1.2</v>
      </c>
      <c r="I95" s="2">
        <v>1</v>
      </c>
      <c r="J95" s="7">
        <f t="shared" si="3"/>
        <v>19.2</v>
      </c>
      <c r="K95" s="13">
        <f t="shared" si="2"/>
        <v>109467.20259984606</v>
      </c>
    </row>
    <row r="96" spans="1:11" x14ac:dyDescent="0.25">
      <c r="A96" s="3">
        <f>'[1]Sheet 1'!H96</f>
        <v>760780239</v>
      </c>
      <c r="B96" s="2" t="str">
        <f>'[1]Sheet 1'!G96</f>
        <v>CENTRE HOSPITALIER UNIVERSITAIRE (CHU) DE ROUEN [76]</v>
      </c>
      <c r="C96" s="2" t="str">
        <f>'[1]Sheet 1'!F96</f>
        <v>NORM</v>
      </c>
      <c r="D96" s="2">
        <v>36</v>
      </c>
      <c r="E96" s="2">
        <v>34</v>
      </c>
      <c r="F96" s="2">
        <v>1</v>
      </c>
      <c r="G96" s="2">
        <v>2</v>
      </c>
      <c r="H96" s="2">
        <v>1.2</v>
      </c>
      <c r="I96" s="2">
        <v>1</v>
      </c>
      <c r="J96" s="7">
        <f t="shared" si="3"/>
        <v>36.4</v>
      </c>
      <c r="K96" s="13">
        <f t="shared" si="2"/>
        <v>207531.57159554149</v>
      </c>
    </row>
    <row r="97" spans="1:11" x14ac:dyDescent="0.25">
      <c r="A97" s="3">
        <f>'[1]Sheet 1'!H97</f>
        <v>140000555</v>
      </c>
      <c r="B97" s="2" t="str">
        <f>'[1]Sheet 1'!G97</f>
        <v>CENTRE RÉGIONAL DE LUTTE CONTRE LE CANCER (CRLCC) FRANÇOIS BACLESSE - CAEN [14]</v>
      </c>
      <c r="C97" s="2" t="str">
        <f>'[1]Sheet 1'!F97</f>
        <v>NORM</v>
      </c>
      <c r="D97" s="2">
        <v>18</v>
      </c>
      <c r="E97" s="2">
        <v>18</v>
      </c>
      <c r="F97" s="2">
        <v>1</v>
      </c>
      <c r="G97" s="2">
        <v>0</v>
      </c>
      <c r="H97" s="2">
        <v>1.2</v>
      </c>
      <c r="I97" s="2">
        <v>1</v>
      </c>
      <c r="J97" s="7">
        <f t="shared" si="3"/>
        <v>18</v>
      </c>
      <c r="K97" s="13">
        <f t="shared" si="2"/>
        <v>102625.50243735568</v>
      </c>
    </row>
    <row r="98" spans="1:11" x14ac:dyDescent="0.25">
      <c r="A98" s="3">
        <f>'[1]Sheet 1'!H98</f>
        <v>760000166</v>
      </c>
      <c r="B98" s="2" t="str">
        <f>'[1]Sheet 1'!G98</f>
        <v>CENTRE RÉGIONAL DE LUTTE CONTRE LE CANCER (CRLCC) HENRI BECQUEREL [76]</v>
      </c>
      <c r="C98" s="2" t="str">
        <f>'[1]Sheet 1'!F98</f>
        <v>NORM</v>
      </c>
      <c r="D98" s="2">
        <v>14</v>
      </c>
      <c r="E98" s="2">
        <v>13</v>
      </c>
      <c r="F98" s="2">
        <v>1</v>
      </c>
      <c r="G98" s="2">
        <v>1</v>
      </c>
      <c r="H98" s="2">
        <v>1.2</v>
      </c>
      <c r="I98" s="2">
        <v>1</v>
      </c>
      <c r="J98" s="7">
        <f t="shared" si="3"/>
        <v>14.2</v>
      </c>
      <c r="K98" s="13">
        <f t="shared" si="2"/>
        <v>80960.118589469479</v>
      </c>
    </row>
    <row r="99" spans="1:11" x14ac:dyDescent="0.25">
      <c r="A99" s="3">
        <f>'[1]Sheet 1'!H99</f>
        <v>760780619</v>
      </c>
      <c r="B99" s="2" t="str">
        <f>'[1]Sheet 1'!G99</f>
        <v>CLINIQUE SAINT-HILAIRE [76]</v>
      </c>
      <c r="C99" s="2" t="str">
        <f>'[1]Sheet 1'!F99</f>
        <v>NORM</v>
      </c>
      <c r="D99" s="2">
        <v>1</v>
      </c>
      <c r="E99" s="2">
        <v>1</v>
      </c>
      <c r="F99" s="2">
        <v>1</v>
      </c>
      <c r="G99" s="2">
        <v>0</v>
      </c>
      <c r="H99" s="2">
        <v>1.2</v>
      </c>
      <c r="I99" s="2">
        <v>0</v>
      </c>
      <c r="J99" s="7">
        <f t="shared" si="3"/>
        <v>0</v>
      </c>
      <c r="K99" s="13">
        <f t="shared" si="2"/>
        <v>0</v>
      </c>
    </row>
    <row r="100" spans="1:11" x14ac:dyDescent="0.25">
      <c r="A100" s="3">
        <f>'[1]Sheet 1'!H100</f>
        <v>330781287</v>
      </c>
      <c r="B100" s="2" t="str">
        <f>'[1]Sheet 1'!G100</f>
        <v>CENTRE HOSPITALIER CHARLES PERRENS [33]</v>
      </c>
      <c r="C100" s="2" t="str">
        <f>'[1]Sheet 1'!F100</f>
        <v>NA</v>
      </c>
      <c r="D100" s="2">
        <v>3</v>
      </c>
      <c r="E100" s="2">
        <v>3</v>
      </c>
      <c r="F100" s="2">
        <v>1</v>
      </c>
      <c r="G100" s="2">
        <v>0</v>
      </c>
      <c r="H100" s="2">
        <v>1.2</v>
      </c>
      <c r="I100" s="2">
        <v>1</v>
      </c>
      <c r="J100" s="7">
        <f t="shared" si="3"/>
        <v>3</v>
      </c>
      <c r="K100" s="13">
        <f t="shared" si="2"/>
        <v>17104.250406225947</v>
      </c>
    </row>
    <row r="101" spans="1:11" x14ac:dyDescent="0.25">
      <c r="A101" s="3">
        <f>'[1]Sheet 1'!H101</f>
        <v>470016171</v>
      </c>
      <c r="B101" s="2" t="str">
        <f>'[1]Sheet 1'!G101</f>
        <v>CENTRE HOSPITALIER D'AGEN-NERAC [47]</v>
      </c>
      <c r="C101" s="2" t="str">
        <f>'[1]Sheet 1'!F101</f>
        <v>NA</v>
      </c>
      <c r="D101" s="2">
        <v>1</v>
      </c>
      <c r="E101" s="2">
        <v>1</v>
      </c>
      <c r="F101" s="2">
        <v>1</v>
      </c>
      <c r="G101" s="2">
        <v>0</v>
      </c>
      <c r="H101" s="2">
        <v>1.2</v>
      </c>
      <c r="I101" s="2">
        <v>1</v>
      </c>
      <c r="J101" s="7">
        <f t="shared" si="3"/>
        <v>1</v>
      </c>
      <c r="K101" s="13">
        <f t="shared" si="2"/>
        <v>5701.4168020753159</v>
      </c>
    </row>
    <row r="102" spans="1:11" x14ac:dyDescent="0.25">
      <c r="A102" s="3">
        <f>'[1]Sheet 1'!H102</f>
        <v>400780193</v>
      </c>
      <c r="B102" s="2" t="str">
        <f>'[1]Sheet 1'!G102</f>
        <v>CENTRE HOSPITALIER DE DAX [40]</v>
      </c>
      <c r="C102" s="2" t="str">
        <f>'[1]Sheet 1'!F102</f>
        <v>NA</v>
      </c>
      <c r="D102" s="2">
        <v>1</v>
      </c>
      <c r="E102" s="2">
        <v>1</v>
      </c>
      <c r="F102" s="2">
        <v>1</v>
      </c>
      <c r="G102" s="2">
        <v>0</v>
      </c>
      <c r="H102" s="2">
        <v>1.2</v>
      </c>
      <c r="I102" s="2">
        <v>1</v>
      </c>
      <c r="J102" s="7">
        <f t="shared" si="3"/>
        <v>1</v>
      </c>
      <c r="K102" s="14">
        <f t="shared" si="2"/>
        <v>5701.4168020753159</v>
      </c>
    </row>
    <row r="103" spans="1:11" x14ac:dyDescent="0.25">
      <c r="A103" s="3">
        <f>'[1]Sheet 1'!H103</f>
        <v>640780417</v>
      </c>
      <c r="B103" s="2" t="str">
        <f>'[1]Sheet 1'!G103</f>
        <v>CENTRE HOSPITALIER DE LA CÔTE BASQUE [64]</v>
      </c>
      <c r="C103" s="2" t="str">
        <f>'[1]Sheet 1'!F103</f>
        <v>NA</v>
      </c>
      <c r="D103" s="2">
        <v>9</v>
      </c>
      <c r="E103" s="2">
        <v>9</v>
      </c>
      <c r="F103" s="2">
        <v>1</v>
      </c>
      <c r="G103" s="2">
        <v>0</v>
      </c>
      <c r="H103" s="2">
        <v>1.2</v>
      </c>
      <c r="I103" s="2">
        <v>1</v>
      </c>
      <c r="J103" s="7">
        <f t="shared" si="3"/>
        <v>9</v>
      </c>
      <c r="K103" s="14">
        <f t="shared" si="2"/>
        <v>51312.75121867784</v>
      </c>
    </row>
    <row r="104" spans="1:11" x14ac:dyDescent="0.25">
      <c r="A104" s="3">
        <f>'[1]Sheet 1'!H104</f>
        <v>330781253</v>
      </c>
      <c r="B104" s="2" t="str">
        <f>'[1]Sheet 1'!G104</f>
        <v>CENTRE HOSPITALIER DE LIBOURNE [33]</v>
      </c>
      <c r="C104" s="2" t="str">
        <f>'[1]Sheet 1'!F104</f>
        <v>NA</v>
      </c>
      <c r="D104" s="2">
        <v>2</v>
      </c>
      <c r="E104" s="2">
        <v>2</v>
      </c>
      <c r="F104" s="2">
        <v>1</v>
      </c>
      <c r="G104" s="2">
        <v>0</v>
      </c>
      <c r="H104" s="2">
        <v>1.2</v>
      </c>
      <c r="I104" s="2">
        <v>1</v>
      </c>
      <c r="J104" s="7">
        <f t="shared" si="3"/>
        <v>2</v>
      </c>
      <c r="K104" s="14">
        <f t="shared" si="2"/>
        <v>11402.833604150632</v>
      </c>
    </row>
    <row r="105" spans="1:11" x14ac:dyDescent="0.25">
      <c r="A105" s="3">
        <f>'[1]Sheet 1'!H105</f>
        <v>400000139</v>
      </c>
      <c r="B105" s="2" t="str">
        <f>'[1]Sheet 1'!G105</f>
        <v>CENTRE HOSPITALIER DE MONT DE MARSAN [40]</v>
      </c>
      <c r="C105" s="2" t="str">
        <f>'[1]Sheet 1'!F105</f>
        <v>NA</v>
      </c>
      <c r="D105" s="2">
        <v>1</v>
      </c>
      <c r="E105" s="2">
        <v>1</v>
      </c>
      <c r="F105" s="2">
        <v>1</v>
      </c>
      <c r="G105" s="2">
        <v>0</v>
      </c>
      <c r="H105" s="2">
        <v>1.2</v>
      </c>
      <c r="I105" s="2">
        <v>1</v>
      </c>
      <c r="J105" s="7">
        <f t="shared" si="3"/>
        <v>1</v>
      </c>
      <c r="K105" s="14">
        <f t="shared" si="2"/>
        <v>5701.4168020753159</v>
      </c>
    </row>
    <row r="106" spans="1:11" x14ac:dyDescent="0.25">
      <c r="A106" s="3">
        <f>'[1]Sheet 1'!H106</f>
        <v>640000600</v>
      </c>
      <c r="B106" s="2" t="str">
        <f>'[1]Sheet 1'!G106</f>
        <v>CENTRE HOSPITALIER DE PAU [64]</v>
      </c>
      <c r="C106" s="2" t="str">
        <f>'[1]Sheet 1'!F106</f>
        <v>NA</v>
      </c>
      <c r="D106" s="2">
        <v>5</v>
      </c>
      <c r="E106" s="2">
        <v>5</v>
      </c>
      <c r="F106" s="2">
        <v>1</v>
      </c>
      <c r="G106" s="2">
        <v>0</v>
      </c>
      <c r="H106" s="2">
        <v>1.2</v>
      </c>
      <c r="I106" s="2">
        <v>1</v>
      </c>
      <c r="J106" s="7">
        <f t="shared" si="3"/>
        <v>5</v>
      </c>
      <c r="K106" s="14">
        <f t="shared" si="2"/>
        <v>28507.084010376577</v>
      </c>
    </row>
    <row r="107" spans="1:11" x14ac:dyDescent="0.25">
      <c r="A107" s="3">
        <f>'[1]Sheet 1'!H107</f>
        <v>170024194</v>
      </c>
      <c r="B107" s="2" t="str">
        <f>'[1]Sheet 1'!G107</f>
        <v>CENTRE HOSPITALIER GROUPE HOSPITALIER DE LA ROCHELLE-RÉ-AUNIS [17]</v>
      </c>
      <c r="C107" s="2" t="str">
        <f>'[1]Sheet 1'!F107</f>
        <v>NA</v>
      </c>
      <c r="D107" s="2">
        <v>6</v>
      </c>
      <c r="E107" s="2">
        <v>6</v>
      </c>
      <c r="F107" s="2">
        <v>1</v>
      </c>
      <c r="G107" s="2">
        <v>0</v>
      </c>
      <c r="H107" s="2">
        <v>1.2</v>
      </c>
      <c r="I107" s="2">
        <v>1</v>
      </c>
      <c r="J107" s="7">
        <f t="shared" si="3"/>
        <v>6</v>
      </c>
      <c r="K107" s="14">
        <f t="shared" si="2"/>
        <v>34208.500812451894</v>
      </c>
    </row>
    <row r="108" spans="1:11" x14ac:dyDescent="0.25">
      <c r="A108" s="3">
        <f>'[1]Sheet 1'!H108</f>
        <v>860014208</v>
      </c>
      <c r="B108" s="2" t="str">
        <f>'[1]Sheet 1'!G108</f>
        <v>CENTRE HOSPITALIER RÉGIONAL (CHR) DE POITIERS [86]</v>
      </c>
      <c r="C108" s="2" t="str">
        <f>'[1]Sheet 1'!F108</f>
        <v>NA</v>
      </c>
      <c r="D108" s="2">
        <v>64</v>
      </c>
      <c r="E108" s="2">
        <v>55</v>
      </c>
      <c r="F108" s="2">
        <v>1</v>
      </c>
      <c r="G108" s="2">
        <v>9</v>
      </c>
      <c r="H108" s="2">
        <v>1.2</v>
      </c>
      <c r="I108" s="2">
        <v>1</v>
      </c>
      <c r="J108" s="7">
        <f t="shared" si="3"/>
        <v>65.8</v>
      </c>
      <c r="K108" s="14">
        <f t="shared" si="2"/>
        <v>375153.22557655576</v>
      </c>
    </row>
    <row r="109" spans="1:11" x14ac:dyDescent="0.25">
      <c r="A109" s="3">
        <f>'[1]Sheet 1'!H109</f>
        <v>330781196</v>
      </c>
      <c r="B109" s="2" t="str">
        <f>'[1]Sheet 1'!G109</f>
        <v>CENTRE HOSPITALIER UNIVERSITAIRE (CHU) DE BORDEAUX [33]</v>
      </c>
      <c r="C109" s="2" t="str">
        <f>'[1]Sheet 1'!F109</f>
        <v>NA</v>
      </c>
      <c r="D109" s="2">
        <v>149</v>
      </c>
      <c r="E109" s="2">
        <v>126</v>
      </c>
      <c r="F109" s="2">
        <v>1</v>
      </c>
      <c r="G109" s="2">
        <v>23</v>
      </c>
      <c r="H109" s="2">
        <v>1.2</v>
      </c>
      <c r="I109" s="2">
        <v>1</v>
      </c>
      <c r="J109" s="7">
        <f t="shared" si="3"/>
        <v>153.6</v>
      </c>
      <c r="K109" s="14">
        <f t="shared" si="2"/>
        <v>875737.62079876848</v>
      </c>
    </row>
    <row r="110" spans="1:11" x14ac:dyDescent="0.25">
      <c r="A110" s="3">
        <f>'[1]Sheet 1'!H110</f>
        <v>870000015</v>
      </c>
      <c r="B110" s="2" t="str">
        <f>'[1]Sheet 1'!G110</f>
        <v>CENTRE HOSPITALIER UNIVERSITAIRE (CHU) DE LIMOGES [87]</v>
      </c>
      <c r="C110" s="2" t="str">
        <f>'[1]Sheet 1'!F110</f>
        <v>NA</v>
      </c>
      <c r="D110" s="2">
        <v>35</v>
      </c>
      <c r="E110" s="2">
        <v>29</v>
      </c>
      <c r="F110" s="2">
        <v>1</v>
      </c>
      <c r="G110" s="2">
        <v>6</v>
      </c>
      <c r="H110" s="2">
        <v>1.2</v>
      </c>
      <c r="I110" s="2">
        <v>1</v>
      </c>
      <c r="J110" s="7">
        <f t="shared" si="3"/>
        <v>36.200000000000003</v>
      </c>
      <c r="K110" s="14">
        <f t="shared" si="2"/>
        <v>206391.28823512641</v>
      </c>
    </row>
    <row r="111" spans="1:11" x14ac:dyDescent="0.25">
      <c r="A111" s="3">
        <f>'[1]Sheet 1'!H111</f>
        <v>240000489</v>
      </c>
      <c r="B111" s="2" t="str">
        <f>'[1]Sheet 1'!G111</f>
        <v>CENTRE HOSPITALIER DE PERIGUEUX [24]</v>
      </c>
      <c r="C111" s="2" t="str">
        <f>'[1]Sheet 1'!F111</f>
        <v>NA</v>
      </c>
      <c r="D111" s="2">
        <v>1</v>
      </c>
      <c r="E111" s="2">
        <v>1</v>
      </c>
      <c r="F111" s="2">
        <v>1</v>
      </c>
      <c r="G111" s="2">
        <v>0</v>
      </c>
      <c r="H111" s="2">
        <v>1.2</v>
      </c>
      <c r="I111" s="2">
        <v>0</v>
      </c>
      <c r="J111" s="7">
        <f t="shared" si="3"/>
        <v>0</v>
      </c>
      <c r="K111" s="14">
        <f t="shared" si="2"/>
        <v>0</v>
      </c>
    </row>
    <row r="112" spans="1:11" x14ac:dyDescent="0.25">
      <c r="A112" s="3">
        <f>'[1]Sheet 1'!H112</f>
        <v>870000288</v>
      </c>
      <c r="B112" s="2" t="str">
        <f>'[1]Sheet 1'!G112</f>
        <v>CLINIQUE FRANÇOIS CHENIEUX [87]</v>
      </c>
      <c r="C112" s="2" t="str">
        <f>'[1]Sheet 1'!F112</f>
        <v>NA</v>
      </c>
      <c r="D112" s="2">
        <v>2</v>
      </c>
      <c r="E112" s="2">
        <v>2</v>
      </c>
      <c r="F112" s="2">
        <v>1</v>
      </c>
      <c r="G112" s="2">
        <v>0</v>
      </c>
      <c r="H112" s="2">
        <v>1.2</v>
      </c>
      <c r="I112" s="2">
        <v>1</v>
      </c>
      <c r="J112" s="7">
        <f t="shared" si="3"/>
        <v>2</v>
      </c>
      <c r="K112" s="14">
        <f t="shared" si="2"/>
        <v>11402.833604150632</v>
      </c>
    </row>
    <row r="113" spans="1:11" x14ac:dyDescent="0.25">
      <c r="A113" s="3">
        <f>'[1]Sheet 1'!H113</f>
        <v>330780081</v>
      </c>
      <c r="B113" s="2" t="str">
        <f>'[1]Sheet 1'!G113</f>
        <v>CLINIQUE SAINT-AUGUSTIN [33]</v>
      </c>
      <c r="C113" s="2" t="str">
        <f>'[1]Sheet 1'!F113</f>
        <v>NA</v>
      </c>
      <c r="D113" s="2">
        <v>1</v>
      </c>
      <c r="E113" s="2">
        <v>1</v>
      </c>
      <c r="F113" s="2">
        <v>1</v>
      </c>
      <c r="G113" s="2">
        <v>0</v>
      </c>
      <c r="H113" s="2">
        <v>1.2</v>
      </c>
      <c r="I113" s="2">
        <v>1</v>
      </c>
      <c r="J113" s="7">
        <f t="shared" si="3"/>
        <v>1</v>
      </c>
      <c r="K113" s="14">
        <f t="shared" si="2"/>
        <v>5701.4168020753159</v>
      </c>
    </row>
    <row r="114" spans="1:11" x14ac:dyDescent="0.25">
      <c r="A114" s="3">
        <f>'[1]Sheet 1'!H114</f>
        <v>330780115</v>
      </c>
      <c r="B114" s="2" t="str">
        <f>'[1]Sheet 1'!G114</f>
        <v>CLINIQUE TIVOLI-DUCOS [33]</v>
      </c>
      <c r="C114" s="2" t="str">
        <f>'[1]Sheet 1'!F114</f>
        <v>NA</v>
      </c>
      <c r="D114" s="2">
        <v>2</v>
      </c>
      <c r="E114" s="2">
        <v>1</v>
      </c>
      <c r="F114" s="2">
        <v>1</v>
      </c>
      <c r="G114" s="2">
        <v>1</v>
      </c>
      <c r="H114" s="2">
        <v>1.2</v>
      </c>
      <c r="I114" s="2">
        <v>1</v>
      </c>
      <c r="J114" s="7">
        <f t="shared" si="3"/>
        <v>2.2000000000000002</v>
      </c>
      <c r="K114" s="14">
        <f t="shared" si="2"/>
        <v>12543.116964565694</v>
      </c>
    </row>
    <row r="115" spans="1:11" x14ac:dyDescent="0.25">
      <c r="A115" s="3">
        <f>'[1]Sheet 1'!H115</f>
        <v>860780048</v>
      </c>
      <c r="B115" s="2" t="str">
        <f>'[1]Sheet 1'!G115</f>
        <v>CENTRE HOSPITALIER HENRI LABORIT</v>
      </c>
      <c r="C115" s="2" t="s">
        <v>11</v>
      </c>
      <c r="D115" s="2">
        <v>1</v>
      </c>
      <c r="E115" s="2">
        <v>1</v>
      </c>
      <c r="F115" s="2">
        <v>1</v>
      </c>
      <c r="G115" s="2">
        <v>0</v>
      </c>
      <c r="H115" s="2">
        <v>1.2</v>
      </c>
      <c r="I115" s="2">
        <v>1</v>
      </c>
      <c r="J115" s="7">
        <f t="shared" si="3"/>
        <v>1</v>
      </c>
      <c r="K115" s="14">
        <f t="shared" si="2"/>
        <v>5701.4168020753159</v>
      </c>
    </row>
    <row r="116" spans="1:11" x14ac:dyDescent="0.25">
      <c r="A116" s="3">
        <f>'[1]Sheet 1'!H116</f>
        <v>330000662</v>
      </c>
      <c r="B116" s="2" t="str">
        <f>'[1]Sheet 1'!G116</f>
        <v>INSTITUT BERGONIE [33]</v>
      </c>
      <c r="C116" s="2" t="str">
        <f>'[1]Sheet 1'!F116</f>
        <v>NA</v>
      </c>
      <c r="D116" s="2">
        <v>45</v>
      </c>
      <c r="E116" s="2">
        <v>40</v>
      </c>
      <c r="F116" s="2">
        <v>1</v>
      </c>
      <c r="G116" s="2">
        <v>5</v>
      </c>
      <c r="H116" s="2">
        <v>1.2</v>
      </c>
      <c r="I116" s="2">
        <v>1</v>
      </c>
      <c r="J116" s="7">
        <f t="shared" si="3"/>
        <v>46</v>
      </c>
      <c r="K116" s="14">
        <f t="shared" si="2"/>
        <v>262265.17289546452</v>
      </c>
    </row>
    <row r="117" spans="1:11" x14ac:dyDescent="0.25">
      <c r="A117" s="3">
        <f>'[1]Sheet 1'!H117</f>
        <v>330780479</v>
      </c>
      <c r="B117" s="2" t="str">
        <f>'[1]Sheet 1'!G117</f>
        <v>POLYCLINIQUE BORDEAUX-NORD AQUITAINE [33]</v>
      </c>
      <c r="C117" s="2" t="str">
        <f>'[1]Sheet 1'!F117</f>
        <v>NA</v>
      </c>
      <c r="D117" s="2">
        <v>1</v>
      </c>
      <c r="E117" s="2">
        <v>1</v>
      </c>
      <c r="F117" s="2">
        <v>1</v>
      </c>
      <c r="G117" s="2">
        <v>0</v>
      </c>
      <c r="H117" s="2">
        <v>1.2</v>
      </c>
      <c r="I117" s="2">
        <v>1</v>
      </c>
      <c r="J117" s="7">
        <f t="shared" si="3"/>
        <v>1</v>
      </c>
      <c r="K117" s="14">
        <f t="shared" si="2"/>
        <v>5701.4168020753159</v>
      </c>
    </row>
    <row r="118" spans="1:11" x14ac:dyDescent="0.25">
      <c r="A118" s="3">
        <f>'[1]Sheet 1'!H118</f>
        <v>240000190</v>
      </c>
      <c r="B118" s="2" t="str">
        <f>'[1]Sheet 1'!G118</f>
        <v>POLYCLINIQUE FRANCHEVILLE [24]</v>
      </c>
      <c r="C118" s="2" t="str">
        <f>'[1]Sheet 1'!F118</f>
        <v>NA</v>
      </c>
      <c r="D118" s="2">
        <v>3</v>
      </c>
      <c r="E118" s="2">
        <v>3</v>
      </c>
      <c r="F118" s="2">
        <v>1</v>
      </c>
      <c r="G118" s="2">
        <v>0</v>
      </c>
      <c r="H118" s="2">
        <v>1.2</v>
      </c>
      <c r="I118" s="2">
        <v>1</v>
      </c>
      <c r="J118" s="7">
        <f t="shared" si="3"/>
        <v>3</v>
      </c>
      <c r="K118" s="14">
        <f t="shared" si="2"/>
        <v>17104.250406225947</v>
      </c>
    </row>
    <row r="119" spans="1:11" x14ac:dyDescent="0.25">
      <c r="A119" s="3">
        <f>'[1]Sheet 1'!H119</f>
        <v>330782582</v>
      </c>
      <c r="B119" s="2" t="str">
        <f>'[1]Sheet 1'!G119</f>
        <v>POLYCLINIQUE JEAN VILLAR [33]</v>
      </c>
      <c r="C119" s="2" t="str">
        <f>'[1]Sheet 1'!F119</f>
        <v>NA</v>
      </c>
      <c r="D119" s="2">
        <v>1</v>
      </c>
      <c r="E119" s="2">
        <v>1</v>
      </c>
      <c r="F119" s="2">
        <v>1</v>
      </c>
      <c r="G119" s="2">
        <v>0</v>
      </c>
      <c r="H119" s="2">
        <v>1.2</v>
      </c>
      <c r="I119" s="2">
        <v>1</v>
      </c>
      <c r="J119" s="7">
        <f t="shared" si="3"/>
        <v>1</v>
      </c>
      <c r="K119" s="14">
        <f t="shared" si="2"/>
        <v>5701.4168020753159</v>
      </c>
    </row>
    <row r="120" spans="1:11" x14ac:dyDescent="0.25">
      <c r="A120" s="3">
        <f>'[1]Sheet 1'!H120</f>
        <v>320780117</v>
      </c>
      <c r="B120" s="2" t="str">
        <f>'[1]Sheet 1'!G120</f>
        <v>CENTRE HOSPITALIER D'AUCH [32]</v>
      </c>
      <c r="C120" s="2" t="str">
        <f>'[1]Sheet 1'!F120</f>
        <v>OCC</v>
      </c>
      <c r="D120" s="2">
        <v>1</v>
      </c>
      <c r="E120" s="2">
        <v>1</v>
      </c>
      <c r="F120" s="2">
        <v>1</v>
      </c>
      <c r="G120" s="2">
        <v>0</v>
      </c>
      <c r="H120" s="2">
        <v>1.2</v>
      </c>
      <c r="I120" s="2">
        <v>1</v>
      </c>
      <c r="J120" s="7">
        <f t="shared" si="3"/>
        <v>1</v>
      </c>
      <c r="K120" s="14">
        <f t="shared" si="2"/>
        <v>5701.4168020753159</v>
      </c>
    </row>
    <row r="121" spans="1:11" x14ac:dyDescent="0.25">
      <c r="A121" s="3">
        <f>'[1]Sheet 1'!H121</f>
        <v>650783160</v>
      </c>
      <c r="B121" s="2" t="str">
        <f>'[1]Sheet 1'!G121</f>
        <v>CENTRE HOSPITALIER DE BIGORRE [65]</v>
      </c>
      <c r="C121" s="2" t="str">
        <f>'[1]Sheet 1'!F121</f>
        <v>OCC</v>
      </c>
      <c r="D121" s="2">
        <v>2</v>
      </c>
      <c r="E121" s="2">
        <v>2</v>
      </c>
      <c r="F121" s="2">
        <v>1</v>
      </c>
      <c r="G121" s="2">
        <v>0</v>
      </c>
      <c r="H121" s="2">
        <v>1.2</v>
      </c>
      <c r="I121" s="2">
        <v>1</v>
      </c>
      <c r="J121" s="7">
        <f t="shared" si="3"/>
        <v>2</v>
      </c>
      <c r="K121" s="14">
        <f t="shared" si="2"/>
        <v>11402.833604150632</v>
      </c>
    </row>
    <row r="122" spans="1:11" x14ac:dyDescent="0.25">
      <c r="A122" s="3">
        <f>'[1]Sheet 1'!H122</f>
        <v>660780180</v>
      </c>
      <c r="B122" s="2" t="str">
        <f>'[1]Sheet 1'!G122</f>
        <v>CENTRE HOSPITALIER DE PERPIGNAN [66]</v>
      </c>
      <c r="C122" s="2" t="str">
        <f>'[1]Sheet 1'!F122</f>
        <v>OCC</v>
      </c>
      <c r="D122" s="2">
        <v>1</v>
      </c>
      <c r="E122" s="2">
        <v>1</v>
      </c>
      <c r="F122" s="2">
        <v>1</v>
      </c>
      <c r="G122" s="2">
        <v>0</v>
      </c>
      <c r="H122" s="2">
        <v>1.2</v>
      </c>
      <c r="I122" s="2">
        <v>1</v>
      </c>
      <c r="J122" s="7">
        <f t="shared" si="3"/>
        <v>1</v>
      </c>
      <c r="K122" s="14">
        <f t="shared" si="2"/>
        <v>5701.4168020753159</v>
      </c>
    </row>
    <row r="123" spans="1:11" x14ac:dyDescent="0.25">
      <c r="A123" s="3">
        <f>'[1]Sheet 1'!H123</f>
        <v>460780216</v>
      </c>
      <c r="B123" s="2" t="str">
        <f>'[1]Sheet 1'!G123</f>
        <v>CENTRE HOSPITALIER JEAN ROUGIER CAHORS [46]</v>
      </c>
      <c r="C123" s="2" t="str">
        <f>'[1]Sheet 1'!F123</f>
        <v>OCC</v>
      </c>
      <c r="D123" s="2">
        <v>1</v>
      </c>
      <c r="E123" s="2">
        <v>1</v>
      </c>
      <c r="F123" s="2">
        <v>1</v>
      </c>
      <c r="G123" s="2">
        <v>0</v>
      </c>
      <c r="H123" s="2">
        <v>1.2</v>
      </c>
      <c r="I123" s="2">
        <v>1</v>
      </c>
      <c r="J123" s="7">
        <f t="shared" si="3"/>
        <v>1</v>
      </c>
      <c r="K123" s="14">
        <f t="shared" si="2"/>
        <v>5701.4168020753159</v>
      </c>
    </row>
    <row r="124" spans="1:11" x14ac:dyDescent="0.25">
      <c r="A124" s="3">
        <f>'[1]Sheet 1'!H124</f>
        <v>340780477</v>
      </c>
      <c r="B124" s="2" t="str">
        <f>'[1]Sheet 1'!G124</f>
        <v>CENTRE HOSPITALIER UNIVERSITAIRE (CHU) DE MONTPELLIER [34]</v>
      </c>
      <c r="C124" s="2" t="str">
        <f>'[1]Sheet 1'!F124</f>
        <v>OCC</v>
      </c>
      <c r="D124" s="2">
        <v>90</v>
      </c>
      <c r="E124" s="2">
        <v>78</v>
      </c>
      <c r="F124" s="2">
        <v>1</v>
      </c>
      <c r="G124" s="2">
        <v>12</v>
      </c>
      <c r="H124" s="2">
        <v>1.2</v>
      </c>
      <c r="I124" s="2">
        <v>1</v>
      </c>
      <c r="J124" s="7">
        <f t="shared" si="3"/>
        <v>92.4</v>
      </c>
      <c r="K124" s="14">
        <f t="shared" si="2"/>
        <v>526810.9125117592</v>
      </c>
    </row>
    <row r="125" spans="1:11" x14ac:dyDescent="0.25">
      <c r="A125" s="3">
        <f>'[1]Sheet 1'!H125</f>
        <v>300780038</v>
      </c>
      <c r="B125" s="2" t="str">
        <f>'[1]Sheet 1'!G125</f>
        <v>CENTRE HOSPITALIER UNIVERSITAIRE (CHU) DE NÎMES [30]</v>
      </c>
      <c r="C125" s="2" t="str">
        <f>'[1]Sheet 1'!F125</f>
        <v>OCC</v>
      </c>
      <c r="D125" s="2">
        <v>27</v>
      </c>
      <c r="E125" s="2">
        <v>24</v>
      </c>
      <c r="F125" s="2">
        <v>1</v>
      </c>
      <c r="G125" s="2">
        <v>3</v>
      </c>
      <c r="H125" s="2">
        <v>1.2</v>
      </c>
      <c r="I125" s="2">
        <v>1</v>
      </c>
      <c r="J125" s="7">
        <f t="shared" si="3"/>
        <v>27.6</v>
      </c>
      <c r="K125" s="14">
        <f t="shared" si="2"/>
        <v>157359.1037372787</v>
      </c>
    </row>
    <row r="126" spans="1:11" x14ac:dyDescent="0.25">
      <c r="A126" s="3">
        <f>'[1]Sheet 1'!H126</f>
        <v>310781406</v>
      </c>
      <c r="B126" s="2" t="str">
        <f>'[1]Sheet 1'!G126</f>
        <v>CENTRE HOSPITALIER UNIVERSITAIRE (CHU) DE TOULOUSE [31]</v>
      </c>
      <c r="C126" s="2" t="str">
        <f>'[1]Sheet 1'!F126</f>
        <v>OCC</v>
      </c>
      <c r="D126" s="2">
        <v>132</v>
      </c>
      <c r="E126" s="2">
        <v>109</v>
      </c>
      <c r="F126" s="2">
        <v>1</v>
      </c>
      <c r="G126" s="2">
        <v>23</v>
      </c>
      <c r="H126" s="2">
        <v>1.2</v>
      </c>
      <c r="I126" s="2">
        <v>1</v>
      </c>
      <c r="J126" s="7">
        <f t="shared" si="3"/>
        <v>136.6</v>
      </c>
      <c r="K126" s="14">
        <f t="shared" si="2"/>
        <v>778813.53516348812</v>
      </c>
    </row>
    <row r="127" spans="1:11" x14ac:dyDescent="0.25">
      <c r="A127" s="3">
        <f>'[1]Sheet 1'!H127</f>
        <v>310780259</v>
      </c>
      <c r="B127" s="2" t="str">
        <f>'[1]Sheet 1'!G127</f>
        <v>CLINIQUE PASTEUR [31]</v>
      </c>
      <c r="C127" s="2" t="str">
        <f>'[1]Sheet 1'!F127</f>
        <v>OCC</v>
      </c>
      <c r="D127" s="2">
        <v>6</v>
      </c>
      <c r="E127" s="2">
        <v>5</v>
      </c>
      <c r="F127" s="2">
        <v>1</v>
      </c>
      <c r="G127" s="2">
        <v>1</v>
      </c>
      <c r="H127" s="2">
        <v>1.2</v>
      </c>
      <c r="I127" s="2">
        <v>1</v>
      </c>
      <c r="J127" s="7">
        <f t="shared" si="3"/>
        <v>6.2</v>
      </c>
      <c r="K127" s="14">
        <f t="shared" si="2"/>
        <v>35348.784172866959</v>
      </c>
    </row>
    <row r="128" spans="1:11" x14ac:dyDescent="0.25">
      <c r="A128" s="3">
        <f>'[1]Sheet 1'!H128</f>
        <v>310782347</v>
      </c>
      <c r="B128" s="2" t="str">
        <f>'[1]Sheet 1'!G128</f>
        <v>INSTITUT CLAUDIUS REGAUD [31]</v>
      </c>
      <c r="C128" s="2" t="str">
        <f>'[1]Sheet 1'!F128</f>
        <v>OCC</v>
      </c>
      <c r="D128" s="2">
        <v>50</v>
      </c>
      <c r="E128" s="2">
        <v>41</v>
      </c>
      <c r="F128" s="2">
        <v>1</v>
      </c>
      <c r="G128" s="2">
        <v>9</v>
      </c>
      <c r="H128" s="2">
        <v>1.2</v>
      </c>
      <c r="I128" s="2">
        <v>1</v>
      </c>
      <c r="J128" s="7">
        <f t="shared" si="3"/>
        <v>51.8</v>
      </c>
      <c r="K128" s="14">
        <f t="shared" si="2"/>
        <v>295333.39034750132</v>
      </c>
    </row>
    <row r="129" spans="1:11" x14ac:dyDescent="0.25">
      <c r="A129" s="3">
        <f>'[1]Sheet 1'!H129</f>
        <v>340000207</v>
      </c>
      <c r="B129" s="2" t="str">
        <f>'[1]Sheet 1'!G129</f>
        <v>INSTITUT RÉGIONAL DU CANCER DE MONTPELLIER (ICM) [34]</v>
      </c>
      <c r="C129" s="2" t="str">
        <f>'[1]Sheet 1'!F129</f>
        <v>OCC</v>
      </c>
      <c r="D129" s="2">
        <v>31</v>
      </c>
      <c r="E129" s="2">
        <v>27</v>
      </c>
      <c r="F129" s="2">
        <v>1</v>
      </c>
      <c r="G129" s="2">
        <v>4</v>
      </c>
      <c r="H129" s="2">
        <v>1.2</v>
      </c>
      <c r="I129" s="2">
        <v>1</v>
      </c>
      <c r="J129" s="7">
        <f t="shared" si="3"/>
        <v>31.8</v>
      </c>
      <c r="K129" s="14">
        <f t="shared" si="2"/>
        <v>181305.05430599503</v>
      </c>
    </row>
    <row r="130" spans="1:11" x14ac:dyDescent="0.25">
      <c r="A130" s="3">
        <f>'[1]Sheet 1'!H130</f>
        <v>650780679</v>
      </c>
      <c r="B130" s="2" t="str">
        <f>'[1]Sheet 1'!G130</f>
        <v>POLYCLINIQUE DE L'ORMEAU [65]</v>
      </c>
      <c r="C130" s="2" t="str">
        <f>'[1]Sheet 1'!F130</f>
        <v>OCC</v>
      </c>
      <c r="D130" s="2">
        <v>1</v>
      </c>
      <c r="E130" s="2">
        <v>1</v>
      </c>
      <c r="F130" s="2">
        <v>1</v>
      </c>
      <c r="G130" s="2">
        <v>0</v>
      </c>
      <c r="H130" s="2">
        <v>1.2</v>
      </c>
      <c r="I130" s="2">
        <v>0</v>
      </c>
      <c r="J130" s="7">
        <f t="shared" si="3"/>
        <v>0</v>
      </c>
      <c r="K130" s="14">
        <f t="shared" ref="K130:K152" si="4">+K$153*J130/J$153</f>
        <v>0</v>
      </c>
    </row>
    <row r="131" spans="1:11" x14ac:dyDescent="0.25">
      <c r="A131" s="3">
        <f>'[1]Sheet 1'!H131</f>
        <v>720000025</v>
      </c>
      <c r="B131" s="2" t="str">
        <f>'[1]Sheet 1'!G131</f>
        <v>CENTRE HOSPITALIER DU MANS [72]</v>
      </c>
      <c r="C131" s="2" t="str">
        <f>'[1]Sheet 1'!F131</f>
        <v>PDLL</v>
      </c>
      <c r="D131" s="2">
        <v>17</v>
      </c>
      <c r="E131" s="2">
        <v>14</v>
      </c>
      <c r="F131" s="2">
        <v>1</v>
      </c>
      <c r="G131" s="2">
        <v>3</v>
      </c>
      <c r="H131" s="2">
        <v>1.2</v>
      </c>
      <c r="I131" s="2">
        <v>1</v>
      </c>
      <c r="J131" s="7">
        <f t="shared" ref="J131:J152" si="5">(E131*F131+G131*H131)*I131</f>
        <v>17.600000000000001</v>
      </c>
      <c r="K131" s="14">
        <f t="shared" si="4"/>
        <v>100344.93571652555</v>
      </c>
    </row>
    <row r="132" spans="1:11" x14ac:dyDescent="0.25">
      <c r="A132" s="3">
        <f>'[1]Sheet 1'!H132</f>
        <v>490000031</v>
      </c>
      <c r="B132" s="2" t="str">
        <f>'[1]Sheet 1'!G132</f>
        <v>CENTRE HOSPITALIER UNIVERSITAIRE (CHU) D'ANGERS [49]</v>
      </c>
      <c r="C132" s="2" t="str">
        <f>'[1]Sheet 1'!F132</f>
        <v>PDLL</v>
      </c>
      <c r="D132" s="2">
        <v>48</v>
      </c>
      <c r="E132" s="2">
        <v>41</v>
      </c>
      <c r="F132" s="2">
        <v>1</v>
      </c>
      <c r="G132" s="2">
        <v>7</v>
      </c>
      <c r="H132" s="2">
        <v>1.2</v>
      </c>
      <c r="I132" s="2">
        <v>1</v>
      </c>
      <c r="J132" s="7">
        <f t="shared" si="5"/>
        <v>49.4</v>
      </c>
      <c r="K132" s="14">
        <f t="shared" si="4"/>
        <v>281649.99002252059</v>
      </c>
    </row>
    <row r="133" spans="1:11" x14ac:dyDescent="0.25">
      <c r="A133" s="3">
        <f>'[1]Sheet 1'!H133</f>
        <v>440000289</v>
      </c>
      <c r="B133" s="2" t="str">
        <f>'[1]Sheet 1'!G133</f>
        <v>CENTRE HOSPITALIER UNIVERSITAIRE (CHU) DE NANTES [44]</v>
      </c>
      <c r="C133" s="2" t="str">
        <f>'[1]Sheet 1'!F133</f>
        <v>PDLL</v>
      </c>
      <c r="D133" s="2">
        <v>130</v>
      </c>
      <c r="E133" s="2">
        <v>114</v>
      </c>
      <c r="F133" s="2">
        <v>1</v>
      </c>
      <c r="G133" s="2">
        <v>16</v>
      </c>
      <c r="H133" s="2">
        <v>1.2</v>
      </c>
      <c r="I133" s="2">
        <v>1</v>
      </c>
      <c r="J133" s="7">
        <f t="shared" si="5"/>
        <v>133.19999999999999</v>
      </c>
      <c r="K133" s="14">
        <f t="shared" si="4"/>
        <v>759428.71803643205</v>
      </c>
    </row>
    <row r="134" spans="1:11" x14ac:dyDescent="0.25">
      <c r="A134" s="3">
        <f>'[1]Sheet 1'!H134</f>
        <v>440029379</v>
      </c>
      <c r="B134" s="2" t="str">
        <f>'[1]Sheet 1'!G134</f>
        <v>CLINIQUE JULES VERNE [44]</v>
      </c>
      <c r="C134" s="2" t="str">
        <f>'[1]Sheet 1'!F134</f>
        <v>PDLL</v>
      </c>
      <c r="D134" s="2">
        <v>2</v>
      </c>
      <c r="E134" s="2">
        <v>2</v>
      </c>
      <c r="F134" s="2">
        <v>1</v>
      </c>
      <c r="G134" s="2">
        <v>0</v>
      </c>
      <c r="H134" s="2">
        <v>1.2</v>
      </c>
      <c r="I134" s="2">
        <v>1</v>
      </c>
      <c r="J134" s="7">
        <f t="shared" si="5"/>
        <v>2</v>
      </c>
      <c r="K134" s="14">
        <f t="shared" si="4"/>
        <v>11402.833604150632</v>
      </c>
    </row>
    <row r="135" spans="1:11" x14ac:dyDescent="0.25">
      <c r="A135" s="3">
        <f>'[1]Sheet 1'!H135</f>
        <v>440050433</v>
      </c>
      <c r="B135" s="2" t="str">
        <f>'[1]Sheet 1'!G135</f>
        <v>CLINIQUE MUTUALISTE DE L'ESTUAIRE [44]</v>
      </c>
      <c r="C135" s="2" t="str">
        <f>'[1]Sheet 1'!F135</f>
        <v>PDLL</v>
      </c>
      <c r="D135" s="2">
        <v>2</v>
      </c>
      <c r="E135" s="2">
        <v>2</v>
      </c>
      <c r="F135" s="2">
        <v>1</v>
      </c>
      <c r="G135" s="2">
        <v>0</v>
      </c>
      <c r="H135" s="2">
        <v>1.2</v>
      </c>
      <c r="I135" s="2">
        <v>1</v>
      </c>
      <c r="J135" s="7">
        <f t="shared" si="5"/>
        <v>2</v>
      </c>
      <c r="K135" s="14">
        <f t="shared" si="4"/>
        <v>11402.833604150632</v>
      </c>
    </row>
    <row r="136" spans="1:11" x14ac:dyDescent="0.25">
      <c r="A136" s="3">
        <f>'[1]Sheet 1'!H136</f>
        <v>720000249</v>
      </c>
      <c r="B136" s="2" t="str">
        <f>'[1]Sheet 1'!G136</f>
        <v>CLINIQUE VICTOR HUGO [72]</v>
      </c>
      <c r="C136" s="2" t="str">
        <f>'[1]Sheet 1'!F136</f>
        <v>PDLL</v>
      </c>
      <c r="D136" s="2">
        <v>9</v>
      </c>
      <c r="E136" s="2">
        <v>9</v>
      </c>
      <c r="F136" s="2">
        <v>1</v>
      </c>
      <c r="G136" s="2">
        <v>0</v>
      </c>
      <c r="H136" s="2">
        <v>1.2</v>
      </c>
      <c r="I136" s="2">
        <v>1</v>
      </c>
      <c r="J136" s="7">
        <f t="shared" si="5"/>
        <v>9</v>
      </c>
      <c r="K136" s="14">
        <f t="shared" si="4"/>
        <v>51312.75121867784</v>
      </c>
    </row>
    <row r="137" spans="1:11" x14ac:dyDescent="0.25">
      <c r="A137" s="3">
        <f>'[1]Sheet 1'!H137</f>
        <v>440041580</v>
      </c>
      <c r="B137" s="2" t="str">
        <f>'[1]Sheet 1'!G137</f>
        <v>HÔPITAL PRIVÉ DU CONFLUENT [44]</v>
      </c>
      <c r="C137" s="2" t="str">
        <f>'[1]Sheet 1'!F137</f>
        <v>PDLL</v>
      </c>
      <c r="D137" s="2">
        <v>15</v>
      </c>
      <c r="E137" s="2">
        <v>11</v>
      </c>
      <c r="F137" s="2">
        <v>1</v>
      </c>
      <c r="G137" s="2">
        <v>4</v>
      </c>
      <c r="H137" s="2">
        <v>1.2</v>
      </c>
      <c r="I137" s="2">
        <v>0.5</v>
      </c>
      <c r="J137" s="7">
        <f t="shared" si="5"/>
        <v>7.9</v>
      </c>
      <c r="K137" s="14">
        <f t="shared" si="4"/>
        <v>45041.192736394994</v>
      </c>
    </row>
    <row r="138" spans="1:11" x14ac:dyDescent="0.25">
      <c r="A138" s="3">
        <f>'[1]Sheet 1'!H138</f>
        <v>490000155</v>
      </c>
      <c r="B138" s="2" t="str">
        <f>'[1]Sheet 1'!G138</f>
        <v>INSTITUT DE CANCEROLOGIE DE L'OUEST</v>
      </c>
      <c r="C138" s="2" t="str">
        <f>'[1]Sheet 1'!F138</f>
        <v>PDLL</v>
      </c>
      <c r="D138" s="2">
        <v>23</v>
      </c>
      <c r="E138" s="2">
        <v>20</v>
      </c>
      <c r="F138" s="2">
        <v>1</v>
      </c>
      <c r="G138" s="2">
        <v>3</v>
      </c>
      <c r="H138" s="2">
        <v>1.2</v>
      </c>
      <c r="I138" s="2">
        <v>1</v>
      </c>
      <c r="J138" s="7">
        <f t="shared" si="5"/>
        <v>23.6</v>
      </c>
      <c r="K138" s="14">
        <f t="shared" si="4"/>
        <v>134553.43652897744</v>
      </c>
    </row>
    <row r="139" spans="1:11" x14ac:dyDescent="0.25">
      <c r="A139" s="3">
        <f>'[1]Sheet 1'!H139</f>
        <v>130786049</v>
      </c>
      <c r="B139" s="2" t="str">
        <f>'[1]Sheet 1'!G139</f>
        <v>AP-HM DIRECTION GÉNÉRALE [13]</v>
      </c>
      <c r="C139" s="2" t="str">
        <f>'[1]Sheet 1'!F139</f>
        <v>PACA</v>
      </c>
      <c r="D139" s="2">
        <v>117</v>
      </c>
      <c r="E139" s="2">
        <v>102</v>
      </c>
      <c r="F139" s="2">
        <v>1</v>
      </c>
      <c r="G139" s="2">
        <v>15</v>
      </c>
      <c r="H139" s="2">
        <v>1.2</v>
      </c>
      <c r="I139" s="2">
        <v>1</v>
      </c>
      <c r="J139" s="7">
        <f t="shared" si="5"/>
        <v>120</v>
      </c>
      <c r="K139" s="14">
        <f t="shared" si="4"/>
        <v>684170.01624903781</v>
      </c>
    </row>
    <row r="140" spans="1:11" x14ac:dyDescent="0.25">
      <c r="A140" s="3">
        <f>'[1]Sheet 1'!H140</f>
        <v>130785652</v>
      </c>
      <c r="B140" s="2" t="str">
        <f>'[1]Sheet 1'!G140</f>
        <v>ASSOCIATION HÔPITAL SAINT-JOSEPH MARSEILLE [13]</v>
      </c>
      <c r="C140" s="2" t="str">
        <f>'[1]Sheet 1'!F140</f>
        <v>PACA</v>
      </c>
      <c r="D140" s="2">
        <v>15</v>
      </c>
      <c r="E140" s="2">
        <v>11</v>
      </c>
      <c r="F140" s="2">
        <v>1</v>
      </c>
      <c r="G140" s="2">
        <v>4</v>
      </c>
      <c r="H140" s="2">
        <v>1.2</v>
      </c>
      <c r="I140" s="2">
        <v>1</v>
      </c>
      <c r="J140" s="7">
        <f t="shared" si="5"/>
        <v>15.8</v>
      </c>
      <c r="K140" s="14">
        <f t="shared" si="4"/>
        <v>90082.385472789989</v>
      </c>
    </row>
    <row r="141" spans="1:11" x14ac:dyDescent="0.25">
      <c r="A141" s="3">
        <f>'[1]Sheet 1'!H141</f>
        <v>60000528</v>
      </c>
      <c r="B141" s="2" t="str">
        <f>'[1]Sheet 1'!G141</f>
        <v>CENTRE ANTOINE LACASSAGNE [06]</v>
      </c>
      <c r="C141" s="2" t="str">
        <f>'[1]Sheet 1'!F141</f>
        <v>PACA</v>
      </c>
      <c r="D141" s="2">
        <v>21</v>
      </c>
      <c r="E141" s="2">
        <v>19</v>
      </c>
      <c r="F141" s="2">
        <v>1</v>
      </c>
      <c r="G141" s="2">
        <v>2</v>
      </c>
      <c r="H141" s="2">
        <v>1.2</v>
      </c>
      <c r="I141" s="2">
        <v>1</v>
      </c>
      <c r="J141" s="7">
        <f t="shared" si="5"/>
        <v>21.4</v>
      </c>
      <c r="K141" s="14">
        <f t="shared" si="4"/>
        <v>122010.31956441175</v>
      </c>
    </row>
    <row r="142" spans="1:11" x14ac:dyDescent="0.25">
      <c r="A142" s="3">
        <f>'[1]Sheet 1'!H142</f>
        <v>840001861</v>
      </c>
      <c r="B142" s="2" t="str">
        <f>'[1]Sheet 1'!G142</f>
        <v>CENTRE HOSPITALIER D'AVIGNON HENRI DUFFAUT [84]</v>
      </c>
      <c r="C142" s="2" t="str">
        <f>'[1]Sheet 1'!F142</f>
        <v>PACA</v>
      </c>
      <c r="D142" s="2">
        <v>6</v>
      </c>
      <c r="E142" s="2">
        <v>6</v>
      </c>
      <c r="F142" s="2">
        <v>1</v>
      </c>
      <c r="G142" s="2">
        <v>0</v>
      </c>
      <c r="H142" s="2">
        <v>1.2</v>
      </c>
      <c r="I142" s="2">
        <v>1</v>
      </c>
      <c r="J142" s="7">
        <f t="shared" si="5"/>
        <v>6</v>
      </c>
      <c r="K142" s="14">
        <f t="shared" si="4"/>
        <v>34208.500812451894</v>
      </c>
    </row>
    <row r="143" spans="1:11" x14ac:dyDescent="0.25">
      <c r="A143" s="3">
        <f>'[1]Sheet 1'!H143</f>
        <v>130041916</v>
      </c>
      <c r="B143" s="2" t="str">
        <f>'[1]Sheet 1'!G143</f>
        <v>CENTRE HOSPITALIER INTERCOMMUNAL (CHIC) D'AIX PERTUIS [13]</v>
      </c>
      <c r="C143" s="2" t="str">
        <f>'[1]Sheet 1'!F143</f>
        <v>PACA</v>
      </c>
      <c r="D143" s="2">
        <v>13</v>
      </c>
      <c r="E143" s="2">
        <v>13</v>
      </c>
      <c r="F143" s="2">
        <v>1</v>
      </c>
      <c r="G143" s="2">
        <v>0</v>
      </c>
      <c r="H143" s="2">
        <v>1.2</v>
      </c>
      <c r="I143" s="2">
        <v>0.25</v>
      </c>
      <c r="J143" s="7">
        <f t="shared" si="5"/>
        <v>3.25</v>
      </c>
      <c r="K143" s="14">
        <f t="shared" si="4"/>
        <v>18529.604606744775</v>
      </c>
    </row>
    <row r="144" spans="1:11" x14ac:dyDescent="0.25">
      <c r="A144" s="3">
        <f>'[1]Sheet 1'!H144</f>
        <v>60785011</v>
      </c>
      <c r="B144" s="2" t="str">
        <f>'[1]Sheet 1'!G144</f>
        <v>CENTRE HOSPITALIER UNIVERSITAIRE (CHU) DE NICE [06]</v>
      </c>
      <c r="C144" s="2" t="str">
        <f>'[1]Sheet 1'!F144</f>
        <v>PACA</v>
      </c>
      <c r="D144" s="2">
        <v>87</v>
      </c>
      <c r="E144" s="2">
        <v>82</v>
      </c>
      <c r="F144" s="2">
        <v>1</v>
      </c>
      <c r="G144" s="2">
        <v>5</v>
      </c>
      <c r="H144" s="2">
        <v>1.2</v>
      </c>
      <c r="I144" s="2">
        <v>1</v>
      </c>
      <c r="J144" s="7">
        <f t="shared" si="5"/>
        <v>88</v>
      </c>
      <c r="K144" s="14">
        <f t="shared" si="4"/>
        <v>501724.67858262779</v>
      </c>
    </row>
    <row r="145" spans="1:11" x14ac:dyDescent="0.25">
      <c r="A145" s="3">
        <f>'[1]Sheet 1'!H145</f>
        <v>840000350</v>
      </c>
      <c r="B145" s="2" t="str">
        <f>'[1]Sheet 1'!G145</f>
        <v>CLINIQUE SAINTE-CATHERINE [84]</v>
      </c>
      <c r="C145" s="2" t="str">
        <f>'[1]Sheet 1'!F145</f>
        <v>PACA</v>
      </c>
      <c r="D145" s="2">
        <v>20</v>
      </c>
      <c r="E145" s="2">
        <v>20</v>
      </c>
      <c r="F145" s="2">
        <v>1</v>
      </c>
      <c r="G145" s="2">
        <v>0</v>
      </c>
      <c r="H145" s="2">
        <v>1.2</v>
      </c>
      <c r="I145" s="2">
        <v>1</v>
      </c>
      <c r="J145" s="7">
        <f t="shared" si="5"/>
        <v>20</v>
      </c>
      <c r="K145" s="14">
        <f t="shared" si="4"/>
        <v>114028.33604150631</v>
      </c>
    </row>
    <row r="146" spans="1:11" x14ac:dyDescent="0.25">
      <c r="A146" s="3">
        <f>'[1]Sheet 1'!H146</f>
        <v>130043664</v>
      </c>
      <c r="B146" s="2" t="str">
        <f>'[1]Sheet 1'!G146</f>
        <v>HÔPITAL EUROPÉEN [13]</v>
      </c>
      <c r="C146" s="2" t="str">
        <f>'[1]Sheet 1'!F146</f>
        <v>PACA</v>
      </c>
      <c r="D146" s="2">
        <v>3</v>
      </c>
      <c r="E146" s="2">
        <v>3</v>
      </c>
      <c r="F146" s="2">
        <v>1</v>
      </c>
      <c r="G146" s="2">
        <v>0</v>
      </c>
      <c r="H146" s="2">
        <v>1.2</v>
      </c>
      <c r="I146" s="2">
        <v>1</v>
      </c>
      <c r="J146" s="7">
        <f t="shared" si="5"/>
        <v>3</v>
      </c>
      <c r="K146" s="14">
        <f t="shared" si="4"/>
        <v>17104.250406225947</v>
      </c>
    </row>
    <row r="147" spans="1:11" x14ac:dyDescent="0.25">
      <c r="A147" s="3">
        <f>'[1]Sheet 1'!H147</f>
        <v>130001647</v>
      </c>
      <c r="B147" s="2" t="str">
        <f>'[1]Sheet 1'!G147</f>
        <v>INSTITUT PAOLI CALMETTES [13]</v>
      </c>
      <c r="C147" s="2" t="str">
        <f>'[1]Sheet 1'!F147</f>
        <v>PACA</v>
      </c>
      <c r="D147" s="2">
        <v>36</v>
      </c>
      <c r="E147" s="2">
        <v>32</v>
      </c>
      <c r="F147" s="2">
        <v>1</v>
      </c>
      <c r="G147" s="2">
        <v>4</v>
      </c>
      <c r="H147" s="2">
        <v>1.2</v>
      </c>
      <c r="I147" s="2">
        <v>1</v>
      </c>
      <c r="J147" s="7">
        <f t="shared" si="5"/>
        <v>36.799999999999997</v>
      </c>
      <c r="K147" s="14">
        <f t="shared" si="4"/>
        <v>209812.13831637162</v>
      </c>
    </row>
    <row r="148" spans="1:11" x14ac:dyDescent="0.25">
      <c r="A148" s="3" t="str">
        <f>'[1]Sheet 1'!H148</f>
        <v>SSA</v>
      </c>
      <c r="B148" s="2" t="str">
        <f>'[1]Sheet 1'!G148</f>
        <v>HÔPITAL D'INSTRUCTION DES ARMÉES (HIA) PERCY - CLAMART [92]</v>
      </c>
      <c r="C148" s="2" t="str">
        <f>'[1]Sheet 1'!F148</f>
        <v>Service de Santé des Armées</v>
      </c>
      <c r="D148" s="2">
        <v>9</v>
      </c>
      <c r="E148" s="2">
        <v>9</v>
      </c>
      <c r="F148" s="2">
        <v>1</v>
      </c>
      <c r="G148" s="2">
        <v>0</v>
      </c>
      <c r="H148" s="2">
        <v>1.2</v>
      </c>
      <c r="I148" s="2">
        <v>1</v>
      </c>
      <c r="J148" s="7">
        <f t="shared" si="5"/>
        <v>9</v>
      </c>
      <c r="K148" s="14">
        <f t="shared" si="4"/>
        <v>51312.75121867784</v>
      </c>
    </row>
    <row r="149" spans="1:11" x14ac:dyDescent="0.25">
      <c r="A149" s="3" t="str">
        <f>'[1]Sheet 1'!H149</f>
        <v>SSA</v>
      </c>
      <c r="B149" s="2" t="str">
        <f>'[1]Sheet 1'!G149</f>
        <v>SERVICE DE SANTÉ DES ARMÉES (SSA)</v>
      </c>
      <c r="C149" s="2" t="str">
        <f>'[1]Sheet 1'!F149</f>
        <v>Service de Santé des Armées</v>
      </c>
      <c r="D149" s="2">
        <v>14</v>
      </c>
      <c r="E149" s="2">
        <v>14</v>
      </c>
      <c r="F149" s="2">
        <v>1</v>
      </c>
      <c r="G149" s="2">
        <v>0</v>
      </c>
      <c r="H149" s="2">
        <v>1.2</v>
      </c>
      <c r="I149" s="2">
        <v>1</v>
      </c>
      <c r="J149" s="7">
        <f t="shared" si="5"/>
        <v>14</v>
      </c>
      <c r="K149" s="14">
        <f t="shared" si="4"/>
        <v>79819.835229054414</v>
      </c>
    </row>
    <row r="150" spans="1:11" x14ac:dyDescent="0.25">
      <c r="A150" s="3">
        <f>'[1]Sheet 1'!H150</f>
        <v>350002564</v>
      </c>
      <c r="B150" s="2" t="str">
        <f>'[1]Sheet 1'!G150</f>
        <v>POLE MPR SAINT-HELIER</v>
      </c>
      <c r="C150" s="2" t="s">
        <v>12</v>
      </c>
      <c r="D150" s="2">
        <v>1</v>
      </c>
      <c r="E150" s="2">
        <v>1</v>
      </c>
      <c r="F150" s="2">
        <v>1</v>
      </c>
      <c r="G150" s="2">
        <v>0</v>
      </c>
      <c r="H150" s="2">
        <v>1.2</v>
      </c>
      <c r="I150" s="2">
        <v>1</v>
      </c>
      <c r="J150" s="7">
        <f t="shared" si="5"/>
        <v>1</v>
      </c>
      <c r="K150" s="14">
        <f t="shared" si="4"/>
        <v>5701.4168020753159</v>
      </c>
    </row>
    <row r="151" spans="1:11" x14ac:dyDescent="0.25">
      <c r="A151" s="3">
        <v>750110025</v>
      </c>
      <c r="B151" s="2" t="str">
        <f>'[1]Sheet 1'!G151</f>
        <v>CENTRE HOSPITALIER NATIONAL D'OPHTALMOLOGIE (CHNO) DES QUINZE-VINGTS PARIS [75]</v>
      </c>
      <c r="C151" s="2" t="str">
        <f>'[1]Sheet 1'!F151</f>
        <v>IDF</v>
      </c>
      <c r="D151" s="2">
        <v>6</v>
      </c>
      <c r="E151" s="2">
        <v>4</v>
      </c>
      <c r="F151" s="2">
        <v>1</v>
      </c>
      <c r="G151" s="2">
        <v>2</v>
      </c>
      <c r="H151" s="2">
        <v>1.2</v>
      </c>
      <c r="I151" s="2">
        <v>1</v>
      </c>
      <c r="J151" s="7">
        <f t="shared" si="5"/>
        <v>6.4</v>
      </c>
      <c r="K151" s="14">
        <f t="shared" si="4"/>
        <v>36489.067533282017</v>
      </c>
    </row>
    <row r="152" spans="1:11" ht="15.75" thickBot="1" x14ac:dyDescent="0.3">
      <c r="A152" s="3">
        <v>850000019</v>
      </c>
      <c r="B152" s="2" t="str">
        <f>'[1]Sheet 1'!G152</f>
        <v>CENTRE HOSPITALIER DÉPARTEMENTAL (CHD) LA ROCHE SUR YON LUÇON MONTAIGU [85]</v>
      </c>
      <c r="C152" s="2" t="str">
        <f>'[1]Sheet 1'!F152</f>
        <v>PDLL</v>
      </c>
      <c r="D152" s="2">
        <v>17</v>
      </c>
      <c r="E152" s="2">
        <v>17</v>
      </c>
      <c r="F152" s="2">
        <v>1</v>
      </c>
      <c r="G152" s="2">
        <v>0</v>
      </c>
      <c r="H152" s="2">
        <v>1.2</v>
      </c>
      <c r="I152" s="2">
        <v>1</v>
      </c>
      <c r="J152" s="7">
        <f t="shared" si="5"/>
        <v>17</v>
      </c>
      <c r="K152" s="14">
        <f t="shared" si="4"/>
        <v>96924.085635280368</v>
      </c>
    </row>
    <row r="153" spans="1:11" ht="15.75" thickBot="1" x14ac:dyDescent="0.3">
      <c r="A153" s="6"/>
      <c r="B153" s="5"/>
      <c r="C153" s="5"/>
      <c r="D153" s="4">
        <v>3467</v>
      </c>
      <c r="E153" s="4">
        <v>2899</v>
      </c>
      <c r="F153" s="4"/>
      <c r="G153" s="4">
        <v>568</v>
      </c>
      <c r="H153" s="4"/>
      <c r="I153" s="4"/>
      <c r="J153" s="15">
        <f>SUM(J2:J152)</f>
        <v>3507.9</v>
      </c>
      <c r="K153" s="1">
        <v>20000000</v>
      </c>
    </row>
  </sheetData>
  <autoFilter ref="A1:K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D27_ConventionsUniques_2022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2022-01-10T08:33:57Z</dcterms:created>
  <dcterms:modified xsi:type="dcterms:W3CDTF">2023-01-09T08:04:03Z</dcterms:modified>
</cp:coreProperties>
</file>