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9440" windowHeight="6975"/>
  </bookViews>
  <sheets>
    <sheet name="Introduction" sheetId="12" r:id="rId1"/>
    <sheet name="EXTERNE" sheetId="8" r:id="rId2"/>
    <sheet name="HOSPITALISATION" sheetId="11" r:id="rId3"/>
    <sheet name="ACE Hospi - Etape 6" sheetId="10" state="hidden" r:id="rId4"/>
    <sheet name="Grille AC" sheetId="5" state="hidden" r:id="rId5"/>
  </sheets>
  <definedNames>
    <definedName name="_xlnm._FilterDatabase" localSheetId="4" hidden="1">'Grille AC'!$B$5:$E$69</definedName>
    <definedName name="competence_nature" localSheetId="1">#REF!</definedName>
    <definedName name="competence_nature" localSheetId="2">#REF!</definedName>
    <definedName name="competence_nature">#REF!</definedName>
    <definedName name="_xlnm.Print_Titles" localSheetId="3">'ACE Hospi - Etape 6'!$1:$1</definedName>
    <definedName name="_xlnm.Print_Titles" localSheetId="1">EXTERNE!$B:$D,EXTERNE!$1:$5</definedName>
    <definedName name="_xlnm.Print_Titles" localSheetId="4">'Grille AC'!$5:$5</definedName>
    <definedName name="_xlnm.Print_Titles" localSheetId="2">HOSPITALISATION!$B:$D,HOSPITALISATION!$1:$5</definedName>
    <definedName name="_xlnm.Print_Area" localSheetId="3">'ACE Hospi - Etape 6'!$B$1:$H$42</definedName>
    <definedName name="_xlnm.Print_Area" localSheetId="1">EXTERNE!$A$1:$I$110</definedName>
    <definedName name="_xlnm.Print_Area" localSheetId="4">'Grille AC'!$C$2:$E$71</definedName>
    <definedName name="_xlnm.Print_Area" localSheetId="2">HOSPITALISATION!$A$1:$I$105</definedName>
    <definedName name="_xlnm.Print_Area" localSheetId="0">Introduction!$B$2:$F$40</definedName>
  </definedNames>
  <calcPr calcId="145621" calcMode="manual"/>
</workbook>
</file>

<file path=xl/calcChain.xml><?xml version="1.0" encoding="utf-8"?>
<calcChain xmlns="http://schemas.openxmlformats.org/spreadsheetml/2006/main">
  <c r="F97" i="11" l="1"/>
  <c r="F83" i="11"/>
  <c r="F78" i="11"/>
  <c r="F73" i="11"/>
  <c r="F88" i="8"/>
  <c r="F83" i="8"/>
  <c r="C65" i="8" l="1"/>
  <c r="C31" i="8"/>
  <c r="F102" i="8" l="1"/>
  <c r="F78" i="8"/>
  <c r="C60" i="11" l="1"/>
  <c r="C38" i="11"/>
  <c r="I37" i="11"/>
  <c r="I39" i="11" s="1"/>
  <c r="F37" i="11"/>
  <c r="F39" i="11" s="1"/>
  <c r="I59" i="11"/>
  <c r="F59" i="11"/>
  <c r="F60" i="11" s="1"/>
  <c r="C50" i="11"/>
  <c r="I49" i="11"/>
  <c r="I51" i="11" s="1"/>
  <c r="F49" i="11"/>
  <c r="F50" i="11" s="1"/>
  <c r="C17" i="11"/>
  <c r="I16" i="11"/>
  <c r="I18" i="11" s="1"/>
  <c r="F16" i="11"/>
  <c r="F17" i="11" s="1"/>
  <c r="C35" i="10" l="1"/>
  <c r="C30" i="10"/>
  <c r="C16" i="10"/>
  <c r="C11" i="10"/>
  <c r="I64" i="8"/>
  <c r="F64" i="8"/>
  <c r="F65" i="8" s="1"/>
  <c r="C53" i="8"/>
  <c r="I52" i="8"/>
  <c r="I54" i="8" s="1"/>
  <c r="F52" i="8"/>
  <c r="F55" i="8" s="1"/>
  <c r="I30" i="8"/>
  <c r="I32" i="8" s="1"/>
  <c r="F30" i="8"/>
  <c r="F31" i="8" s="1"/>
  <c r="C17" i="8"/>
  <c r="I16" i="8"/>
  <c r="I18" i="8" s="1"/>
  <c r="F16" i="8"/>
  <c r="F17" i="8" s="1"/>
</calcChain>
</file>

<file path=xl/sharedStrings.xml><?xml version="1.0" encoding="utf-8"?>
<sst xmlns="http://schemas.openxmlformats.org/spreadsheetml/2006/main" count="601" uniqueCount="320">
  <si>
    <t>① Evolution de l'étape de programmation</t>
  </si>
  <si>
    <t>Aujourd'hui</t>
  </si>
  <si>
    <t>Demain</t>
  </si>
  <si>
    <t>Après-demain</t>
  </si>
  <si>
    <t>Changement liés aux outils numériques 
CDRI / ROC / Diapason</t>
  </si>
  <si>
    <t>Changements liés à la digitalisation 
du parcours patient</t>
  </si>
  <si>
    <t>② Evolution de l'étape de préadmission</t>
  </si>
  <si>
    <t>Aucun impact</t>
  </si>
  <si>
    <t>Aucune activité : pas de préadmission en externe</t>
  </si>
  <si>
    <t>③ Evolution de l'étape d'admission</t>
  </si>
  <si>
    <t>ADM1 - Planifier un rendez-vous au patient (planifier le créneau horaire,  la spécialité, trouver les intervenants) par téléphone, internet ...</t>
  </si>
  <si>
    <t>ADM2 - Informer le patient des modalités pratiques du rendez-vous : documents et informations administratifs et médicaux à fournir (moyens de paiement, orientation sur le site (parking, étage, site ...))</t>
  </si>
  <si>
    <t>ADM3 - Confirmer le rendez-vous (par courrier, sms, mail, téléphone ...)</t>
  </si>
  <si>
    <t>ADM14 - Accueillir et/ou orienter le patient et/ou les accompagnants dans l'établissement (ex : vers la caisse)</t>
  </si>
  <si>
    <t>ADM6 - Contrôler et valider l'identité du patient le jour de la venue</t>
  </si>
  <si>
    <t>ADM7 - Gérer les doublons d'identité</t>
  </si>
  <si>
    <t>ADM16 - Vérifier et actualiser le dossier administratif</t>
  </si>
  <si>
    <t>ADM5 - Recueillir et contrôler l'ensemble des pièces justificatives du dossier administratif du patient (courrier, internet, accueil ...)</t>
  </si>
  <si>
    <t>ADM8 - Identifier, enregistrer et contrôler les débiteurs et les droits associés (couverture AMO, AMC, autre …)</t>
  </si>
  <si>
    <t>ADM10 - Identifier le reste à charge patient et en informer le patient</t>
  </si>
  <si>
    <t>ADM4 - Contrôler l'existence d'une dette et en informer le patient (avec informations complètes sur la dette ...)</t>
  </si>
  <si>
    <t>ADM11 - Identifier les situations de vulnérabilité nécessitant l'intervention du service social et informer le service médical</t>
  </si>
  <si>
    <t>ADM12 - Etablir un devis pour les patients payants intégralement ou partiellement (ex : soins non pris en charge par l'AMO, patients étrangers) et informer le patient sur son reste à charge</t>
  </si>
  <si>
    <t>ADM15 - Gérer les mouvements (entrée, mutation, transfert, sortie)</t>
  </si>
  <si>
    <t>⑤ Evolution de l'étape de sortie</t>
  </si>
  <si>
    <t xml:space="preserve">REC 1 - Percevoir les règlements de la part patient </t>
  </si>
  <si>
    <r>
      <rPr>
        <b/>
        <sz val="11"/>
        <color rgb="FF990033"/>
        <rFont val="Calibri"/>
        <family val="2"/>
        <scheme val="minor"/>
      </rPr>
      <t>Description du changemen</t>
    </r>
    <r>
      <rPr>
        <sz val="11"/>
        <color theme="1"/>
        <rFont val="Calibri"/>
        <family val="2"/>
        <scheme val="minor"/>
      </rPr>
      <t xml:space="preserve">t : un certain nombre de patients prendront leur rendez-vous directement en ligne. Cela diminuera le nombre de rendez-vous donnés par les équipes. </t>
    </r>
  </si>
  <si>
    <r>
      <t>Temps moyen nécessaire pour un RdV dans mon ES</t>
    </r>
    <r>
      <rPr>
        <i/>
        <sz val="11"/>
        <color theme="1"/>
        <rFont val="Calibri"/>
        <family val="2"/>
        <scheme val="minor"/>
      </rPr>
      <t xml:space="preserve"> (en min)</t>
    </r>
  </si>
  <si>
    <t xml:space="preserve">% de rendez-vous en externe pris en ligne : </t>
  </si>
  <si>
    <t xml:space="preserve">Nombre de rendez-vous externes par an : </t>
  </si>
  <si>
    <t>Nombre de rendez-vous  externes par an :</t>
  </si>
  <si>
    <r>
      <t xml:space="preserve">Temps total dédié à la prise de rendez-vous en externe aujourd'hui </t>
    </r>
    <r>
      <rPr>
        <i/>
        <sz val="11"/>
        <color theme="1"/>
        <rFont val="Calibri"/>
        <family val="2"/>
        <scheme val="minor"/>
      </rPr>
      <t>(en heures)</t>
    </r>
    <r>
      <rPr>
        <sz val="11"/>
        <color theme="1"/>
        <rFont val="Calibri"/>
        <family val="2"/>
        <scheme val="minor"/>
      </rPr>
      <t xml:space="preserve"> :</t>
    </r>
  </si>
  <si>
    <r>
      <t>Impact sur le temps total dédié à la prise de rendez-vous en externe après-demain  (</t>
    </r>
    <r>
      <rPr>
        <i/>
        <sz val="11"/>
        <color theme="1"/>
        <rFont val="Calibri"/>
        <family val="2"/>
        <scheme val="minor"/>
      </rPr>
      <t>en heures) :</t>
    </r>
  </si>
  <si>
    <r>
      <t xml:space="preserve">Impact sur le temps nécessaire pour un RdV dans mon ES </t>
    </r>
    <r>
      <rPr>
        <i/>
        <sz val="11"/>
        <color theme="1"/>
        <rFont val="Calibri"/>
        <family val="2"/>
        <scheme val="minor"/>
      </rPr>
      <t>(en min)</t>
    </r>
  </si>
  <si>
    <r>
      <t xml:space="preserve">Impact sur le temps nécessaire pour une préadmission dans mon ES </t>
    </r>
    <r>
      <rPr>
        <i/>
        <sz val="11"/>
        <color theme="1"/>
        <rFont val="Calibri"/>
        <family val="2"/>
        <scheme val="minor"/>
      </rPr>
      <t>(en min)</t>
    </r>
  </si>
  <si>
    <r>
      <t xml:space="preserve">Temps moyen nécessaire pour une préadmission dans mon ES </t>
    </r>
    <r>
      <rPr>
        <i/>
        <sz val="11"/>
        <color theme="1"/>
        <rFont val="Calibri"/>
        <family val="2"/>
        <scheme val="minor"/>
      </rPr>
      <t>(en min)</t>
    </r>
  </si>
  <si>
    <t>Nombre de préadmissions en externe par an :</t>
  </si>
  <si>
    <r>
      <t xml:space="preserve">Temps total dédié à la préadmission en externe aujourd'hui </t>
    </r>
    <r>
      <rPr>
        <i/>
        <sz val="11"/>
        <color theme="1"/>
        <rFont val="Calibri"/>
        <family val="2"/>
        <scheme val="minor"/>
      </rPr>
      <t>(en heures)</t>
    </r>
    <r>
      <rPr>
        <sz val="11"/>
        <color theme="1"/>
        <rFont val="Calibri"/>
        <family val="2"/>
        <scheme val="minor"/>
      </rPr>
      <t xml:space="preserve"> :</t>
    </r>
  </si>
  <si>
    <t xml:space="preserve">Nombre de préadmissions en externe par an : </t>
  </si>
  <si>
    <r>
      <t>Impact sur le temps total dédié à la préadmission en externe demain (</t>
    </r>
    <r>
      <rPr>
        <i/>
        <sz val="11"/>
        <color theme="1"/>
        <rFont val="Calibri"/>
        <family val="2"/>
        <scheme val="minor"/>
      </rPr>
      <t>en heures) :</t>
    </r>
  </si>
  <si>
    <r>
      <t>Impact sur le temps total dédié à la prise de rendez-vous en externe demain (</t>
    </r>
    <r>
      <rPr>
        <i/>
        <sz val="11"/>
        <color theme="1"/>
        <rFont val="Calibri"/>
        <family val="2"/>
        <scheme val="minor"/>
      </rPr>
      <t>en heures) :</t>
    </r>
  </si>
  <si>
    <t xml:space="preserve">Nombre de préadmission en externe par an : </t>
  </si>
  <si>
    <t xml:space="preserve">% de préadmissions en externe pris en ligne : </t>
  </si>
  <si>
    <r>
      <t>Impact sur le temps total dédié à la préadmission en externe après-demain  (</t>
    </r>
    <r>
      <rPr>
        <i/>
        <sz val="11"/>
        <color theme="1"/>
        <rFont val="Calibri"/>
        <family val="2"/>
        <scheme val="minor"/>
      </rPr>
      <t>en heures) :</t>
    </r>
  </si>
  <si>
    <r>
      <t xml:space="preserve">Temps moyen nécessaire pour une admission dans mon ES </t>
    </r>
    <r>
      <rPr>
        <i/>
        <sz val="11"/>
        <color theme="1"/>
        <rFont val="Calibri"/>
        <family val="2"/>
        <scheme val="minor"/>
      </rPr>
      <t>(en min)</t>
    </r>
  </si>
  <si>
    <r>
      <t xml:space="preserve">Impact sur le temps nécessaire pour uneadmission dans mon ES </t>
    </r>
    <r>
      <rPr>
        <i/>
        <sz val="11"/>
        <color theme="1"/>
        <rFont val="Calibri"/>
        <family val="2"/>
        <scheme val="minor"/>
      </rPr>
      <t>(en min)</t>
    </r>
  </si>
  <si>
    <t>Nombre d'admissions en externe par an :</t>
  </si>
  <si>
    <r>
      <t xml:space="preserve">Temps total dédié à l'admission en externe aujourd'hui </t>
    </r>
    <r>
      <rPr>
        <i/>
        <sz val="11"/>
        <color theme="1"/>
        <rFont val="Calibri"/>
        <family val="2"/>
        <scheme val="minor"/>
      </rPr>
      <t>(en heures)</t>
    </r>
    <r>
      <rPr>
        <sz val="11"/>
        <color theme="1"/>
        <rFont val="Calibri"/>
        <family val="2"/>
        <scheme val="minor"/>
      </rPr>
      <t xml:space="preserve"> :</t>
    </r>
  </si>
  <si>
    <t xml:space="preserve">Nombre d'admissions en externe par an : </t>
  </si>
  <si>
    <r>
      <t>Impact sur le temps total dédié à l'admission en externe demain (</t>
    </r>
    <r>
      <rPr>
        <i/>
        <sz val="11"/>
        <color theme="1"/>
        <rFont val="Calibri"/>
        <family val="2"/>
        <scheme val="minor"/>
      </rPr>
      <t>en heures) :</t>
    </r>
  </si>
  <si>
    <t xml:space="preserve">Nombre d'admission en externe par an : </t>
  </si>
  <si>
    <t xml:space="preserve">% d'admissions en externe par borne : </t>
  </si>
  <si>
    <r>
      <t>Impact sur le temps total dédié à l'admission en externe après-demain  (</t>
    </r>
    <r>
      <rPr>
        <i/>
        <sz val="11"/>
        <color theme="1"/>
        <rFont val="Calibri"/>
        <family val="2"/>
        <scheme val="minor"/>
      </rPr>
      <t>en heures) :</t>
    </r>
  </si>
  <si>
    <r>
      <t>Temps moyen nécessaire pour une sortie dans mon ES</t>
    </r>
    <r>
      <rPr>
        <b/>
        <i/>
        <sz val="11"/>
        <color theme="1"/>
        <rFont val="Calibri"/>
        <family val="2"/>
        <scheme val="minor"/>
      </rPr>
      <t xml:space="preserve"> </t>
    </r>
    <r>
      <rPr>
        <i/>
        <sz val="11"/>
        <color theme="1"/>
        <rFont val="Calibri"/>
        <family val="2"/>
        <scheme val="minor"/>
      </rPr>
      <t>(en min)</t>
    </r>
  </si>
  <si>
    <r>
      <t xml:space="preserve">Impact sur le temps nécessaire pour une sortie dans mon ES </t>
    </r>
    <r>
      <rPr>
        <i/>
        <sz val="11"/>
        <color theme="1"/>
        <rFont val="Calibri"/>
        <family val="2"/>
        <scheme val="minor"/>
      </rPr>
      <t>(en min)</t>
    </r>
  </si>
  <si>
    <t>Nombre de sorties  en externe par an :</t>
  </si>
  <si>
    <r>
      <t xml:space="preserve">Temps total dédié à la sortie en externe aujourd'hui </t>
    </r>
    <r>
      <rPr>
        <i/>
        <sz val="11"/>
        <color theme="1"/>
        <rFont val="Calibri"/>
        <family val="2"/>
        <scheme val="minor"/>
      </rPr>
      <t>(en heures)</t>
    </r>
    <r>
      <rPr>
        <sz val="11"/>
        <color theme="1"/>
        <rFont val="Calibri"/>
        <family val="2"/>
        <scheme val="minor"/>
      </rPr>
      <t xml:space="preserve"> :</t>
    </r>
  </si>
  <si>
    <r>
      <t>Impact sur le temps total dédié à la sortie en externe demain (</t>
    </r>
    <r>
      <rPr>
        <i/>
        <sz val="11"/>
        <color theme="1"/>
        <rFont val="Calibri"/>
        <family val="2"/>
        <scheme val="minor"/>
      </rPr>
      <t>en heures) :</t>
    </r>
  </si>
  <si>
    <r>
      <t>Impact sur le temps total dédié à la sortie en externe après-demain  (</t>
    </r>
    <r>
      <rPr>
        <i/>
        <sz val="11"/>
        <color theme="1"/>
        <rFont val="Calibri"/>
        <family val="2"/>
        <scheme val="minor"/>
      </rPr>
      <t>en heures) :</t>
    </r>
  </si>
  <si>
    <t>Tableau des activités de la chaîne de facturation - recouvrement</t>
  </si>
  <si>
    <t>Macroprocessus_nom</t>
  </si>
  <si>
    <t>Processus</t>
  </si>
  <si>
    <t>Etapes</t>
  </si>
  <si>
    <t>Activités</t>
  </si>
  <si>
    <t>Chaîne de facturation recouvrement</t>
  </si>
  <si>
    <t>Gestion des données administratives</t>
  </si>
  <si>
    <t>Planifier un rendez-vous au patient (planifier le créneau horaire,  la spécialité, trouver les intervenants) par téléphone, internet ...</t>
  </si>
  <si>
    <t>Informer le patient des modalités pratiques du rendez-vous : documents et informations administratifs et médicaux à fournir (moyens de paiement, orientation sur le site (parking, étage, site ...))</t>
  </si>
  <si>
    <t>Confirmer le rendez-vous (par courrier, sms, mail, téléphone ...)</t>
  </si>
  <si>
    <t>Contrôler l'existence d'une dette et en informer le patient (avec informations complètes sur la dette ...)</t>
  </si>
  <si>
    <t>Recueillir et contrôler l'ensemble des pièces justificatives du dossier administratif du patient (courrier, internet, accueil ...)</t>
  </si>
  <si>
    <t>Contrôler et valider l'identité du patient le jour de la venue</t>
  </si>
  <si>
    <t>Gérer les doublons d'identité</t>
  </si>
  <si>
    <t>Identifier, enregistrer et contrôler les débiteurs et les droits associés (couverture AMO, AMC, autre …)</t>
  </si>
  <si>
    <t>Réaliser une demande de prise en charge (AMO, AMC, assurance ...)</t>
  </si>
  <si>
    <t>Identifier le reste à charge patient et en informer le patient</t>
  </si>
  <si>
    <t>Identifier les situations de vulnérabilité nécessitant l'intervention du service social et informer le service médical</t>
  </si>
  <si>
    <t>Etablir un devis pour les patients payants intégralement ou partiellement (ex : soins non pris en charge par l'AMO, patients étrangers) et informer le patient sur son reste à charge</t>
  </si>
  <si>
    <t>Promouvoir les prestations liées à l’hôtellerie et enregistrer les demandes de prestations hôtelières</t>
  </si>
  <si>
    <t>Accueillir et/ou orienter le patient et/ou les accompagnants dans l'établissement (ex : vers la caisse)</t>
  </si>
  <si>
    <t>Gérer les mouvements (entrée, mutation, transfert, sortie)</t>
  </si>
  <si>
    <t>Vérifier et actualiser le dossier administratif</t>
  </si>
  <si>
    <t>Gestion des données d'activités</t>
  </si>
  <si>
    <t>Réaliser le précodage en fonction de l’objet de la venue sur la base de Thésaurus</t>
  </si>
  <si>
    <t>Collecter et/ou contrôler les données médico-administratives (ALD, parcours de soins, …)</t>
  </si>
  <si>
    <t>Collecter les informations sur les actes réalisés et les produits délivrés (codage des actes et traçabilité des produits délivrés) en externe</t>
  </si>
  <si>
    <t>Collecter les diagnostics, actes, informations médicales et les produits et prestations délivrés en hospitalisation</t>
  </si>
  <si>
    <t>Saisir les actes et produits liés à la venue du patient</t>
  </si>
  <si>
    <t>Facturation</t>
  </si>
  <si>
    <t>Contrôler l'exhaustivité des informations administratives et médicales et récupérer les informations manquantes le cas échéant</t>
  </si>
  <si>
    <t>Déterminer les prestations facturables (sur la base du diagnostic, du relevé des actes, des produits délivrés en sus, de l'hôtellerie et des mouvements ...)</t>
  </si>
  <si>
    <t>Simuler les prises en charge des débiteurs</t>
  </si>
  <si>
    <t>Contrôler la cohérence des titres et des factures avant leur émission</t>
  </si>
  <si>
    <t>Générer la facturation par débiteur</t>
  </si>
  <si>
    <t>Transmettre les titres de recette au comptable</t>
  </si>
  <si>
    <t>Transmettre la facture au patient</t>
  </si>
  <si>
    <t>Transmettre les factures à l'AMO</t>
  </si>
  <si>
    <t>Transmettre les factures à l'AMC</t>
  </si>
  <si>
    <t>Transmettre les factures aux autres débiteurs (question de fusionner les 3 ?)</t>
  </si>
  <si>
    <t>Transmettre les fichiers pour alimenter le PMSI</t>
  </si>
  <si>
    <t>Gestion des retours d'information</t>
  </si>
  <si>
    <t>Pointer les Accusés de Réception Logique (ARL) positifs, négatifs, et absents et traiter les anomalies</t>
  </si>
  <si>
    <t>Intégrer et/ou pointer les fichiers de retours de télétransmission</t>
  </si>
  <si>
    <t>Traiter l'absence de retour d'information</t>
  </si>
  <si>
    <t>Traiter les rejets AMO</t>
  </si>
  <si>
    <t>Traiter les informations de paiement AMO</t>
  </si>
  <si>
    <t>Traiter les rejets AMC</t>
  </si>
  <si>
    <t>Traiter les informations de paiement AMC (garantie de paiement)</t>
  </si>
  <si>
    <t>Traiter les retours patients et autres débiteurs</t>
  </si>
  <si>
    <t>Traiter les NPAI / PND (Plis Non Distribuables)</t>
  </si>
  <si>
    <t>Fournir les les pièces justificatives en cas de contrôles AMO</t>
  </si>
  <si>
    <t>Pointer les retours de flux du comptable public (HELIOS)</t>
  </si>
  <si>
    <t>Traiter les informations de retour PMSI</t>
  </si>
  <si>
    <t>Recouvrement</t>
  </si>
  <si>
    <t>Percevoir les règlements de la part patient (entrée, sortie et après la venue)</t>
  </si>
  <si>
    <t>Encaisser les recettes</t>
  </si>
  <si>
    <t>Assurer la tenue de la comptabilité</t>
  </si>
  <si>
    <t>Réaliser les relances pour non paiement</t>
  </si>
  <si>
    <t>Gérer le contentieux (gestion des courriers, correction/annulation/refacturation des dossiers) (analyser, traiter, synthétiser ...)</t>
  </si>
  <si>
    <t>Analyser les propositions d'admission en non valeur</t>
  </si>
  <si>
    <t>Traiter les restes à recouvrer</t>
  </si>
  <si>
    <t>Pilotage</t>
  </si>
  <si>
    <t>Encadrer et animer les équipes</t>
  </si>
  <si>
    <t>Faire monter en compétence les équipes</t>
  </si>
  <si>
    <t>Transmettre ses connaissances à ses pairs</t>
  </si>
  <si>
    <t>Planifier, suivre, piloter et assurer les reportings</t>
  </si>
  <si>
    <t>Assurer le contrôle interne (vérifier les procédures, démarche qualité ...)</t>
  </si>
  <si>
    <t>Assurer la veille technologique (versions éditeurs, paramétrage, évolutions réglementaires, référentiels ...)</t>
  </si>
  <si>
    <t>Assurer la communication auprès des usagers, des services et des instances</t>
  </si>
  <si>
    <t>Gérer les relations avec les tiers (mutuelles, PIE ...)</t>
  </si>
  <si>
    <t>Assurer la veille réglementaire</t>
  </si>
  <si>
    <t>Gérer des projets et l'accompagnement au changement (cadrage, diagnostic, plan d'action ...)</t>
  </si>
  <si>
    <t>Superviser les dossiers complexes (nécessitant une décision de l'encadrement)</t>
  </si>
  <si>
    <t>Analyser les indicateurs de l'ensemble de la chaine de facturation-recouvrement et les impacts financiers</t>
  </si>
  <si>
    <t xml:space="preserve">Identifier les axes d'améliorations à mettre en œuvre </t>
  </si>
  <si>
    <t>Assurer la coordination interne (DIM, service de soins, BE, contrôle de gestion ...) et externe</t>
  </si>
  <si>
    <t>Définir et formaliser l'organisation</t>
  </si>
  <si>
    <t>ADM1</t>
  </si>
  <si>
    <t>ADM2</t>
  </si>
  <si>
    <t>ADM3</t>
  </si>
  <si>
    <t>ADM4</t>
  </si>
  <si>
    <t>ADM5</t>
  </si>
  <si>
    <t>ADM6</t>
  </si>
  <si>
    <t>ADM7</t>
  </si>
  <si>
    <t>ADM8</t>
  </si>
  <si>
    <t>ADM9</t>
  </si>
  <si>
    <t>ADM10</t>
  </si>
  <si>
    <t>ADM11</t>
  </si>
  <si>
    <t>ADM12</t>
  </si>
  <si>
    <t>ADM13</t>
  </si>
  <si>
    <t>ADM14</t>
  </si>
  <si>
    <t>ADM15</t>
  </si>
  <si>
    <t>ADM16</t>
  </si>
  <si>
    <t>MED1</t>
  </si>
  <si>
    <t>MED2</t>
  </si>
  <si>
    <t>MED3</t>
  </si>
  <si>
    <t>MED4</t>
  </si>
  <si>
    <t>MED5</t>
  </si>
  <si>
    <t>FAC1</t>
  </si>
  <si>
    <t>FAC2</t>
  </si>
  <si>
    <t>FAC3</t>
  </si>
  <si>
    <t>FAC4</t>
  </si>
  <si>
    <t>FAC5</t>
  </si>
  <si>
    <t>FAC6</t>
  </si>
  <si>
    <t>FAC7</t>
  </si>
  <si>
    <t>FAC8</t>
  </si>
  <si>
    <t>FAC9</t>
  </si>
  <si>
    <t>FAC10</t>
  </si>
  <si>
    <t>FAC11</t>
  </si>
  <si>
    <t>INF1</t>
  </si>
  <si>
    <t>INF2</t>
  </si>
  <si>
    <t>INF3</t>
  </si>
  <si>
    <t>INF4</t>
  </si>
  <si>
    <t>INF5</t>
  </si>
  <si>
    <t>INF6</t>
  </si>
  <si>
    <t>INF7</t>
  </si>
  <si>
    <t>INF8</t>
  </si>
  <si>
    <t>INF9</t>
  </si>
  <si>
    <t>INF10</t>
  </si>
  <si>
    <t>INF11</t>
  </si>
  <si>
    <t>INF12</t>
  </si>
  <si>
    <t>REC1</t>
  </si>
  <si>
    <t>REC2</t>
  </si>
  <si>
    <t>REC3</t>
  </si>
  <si>
    <t>REC4</t>
  </si>
  <si>
    <t>REC5</t>
  </si>
  <si>
    <t>REC6</t>
  </si>
  <si>
    <t>REC7</t>
  </si>
  <si>
    <t>PIL1</t>
  </si>
  <si>
    <t>PIL2</t>
  </si>
  <si>
    <t>PIL3</t>
  </si>
  <si>
    <t>PIL4</t>
  </si>
  <si>
    <t>PIL5</t>
  </si>
  <si>
    <t>PIL6</t>
  </si>
  <si>
    <t>PIL7</t>
  </si>
  <si>
    <t>PIL8</t>
  </si>
  <si>
    <t>PIL9</t>
  </si>
  <si>
    <t>PIL10</t>
  </si>
  <si>
    <t>PIL11</t>
  </si>
  <si>
    <t>PIL12</t>
  </si>
  <si>
    <t>PIL13</t>
  </si>
  <si>
    <t>PIL14</t>
  </si>
  <si>
    <t>PIL15</t>
  </si>
  <si>
    <t>N°</t>
  </si>
  <si>
    <t>en %</t>
  </si>
  <si>
    <t>en nombre</t>
  </si>
  <si>
    <t>en min</t>
  </si>
  <si>
    <t>Temps gagné annuellement</t>
  </si>
  <si>
    <t>en heure/an</t>
  </si>
  <si>
    <t>Temps supplémentaire à prévoir annuellement</t>
  </si>
  <si>
    <t xml:space="preserve">Nombre de rejets AMO traités par an en externe </t>
  </si>
  <si>
    <t>Temps moyen de traitement d'un rejet AMO externe</t>
  </si>
  <si>
    <t>Nombre de rejets AMC traités par an en externe et en hospitalisation</t>
  </si>
  <si>
    <t>Temps moyen de traitement d'un rejet AMC</t>
  </si>
  <si>
    <t>Nombre de télétransmission AMC (fréquence à définir) par an</t>
  </si>
  <si>
    <t>Temps moyen de gestion pour une télétransmission AMC</t>
  </si>
  <si>
    <t>Nombre de transferts de fonds à prévoir</t>
  </si>
  <si>
    <t>Temps moyen de gestion d'un transfert de fonds</t>
  </si>
  <si>
    <t>⑥ Evolution de l'étape de suivi hors les murs</t>
  </si>
  <si>
    <r>
      <rPr>
        <b/>
        <sz val="11"/>
        <color rgb="FF990033"/>
        <rFont val="Calibri"/>
        <family val="2"/>
        <scheme val="minor"/>
      </rPr>
      <t>[ROC] - Suppression de tâche</t>
    </r>
    <r>
      <rPr>
        <sz val="11"/>
        <color theme="1"/>
        <rFont val="Calibri"/>
        <family val="2"/>
        <scheme val="minor"/>
      </rPr>
      <t xml:space="preserve"> - Suppression de l'édition et de la mise sous pli des factures AMC (FAC9)</t>
    </r>
  </si>
  <si>
    <r>
      <rPr>
        <b/>
        <sz val="11"/>
        <color rgb="FF990033"/>
        <rFont val="Calibri"/>
        <family val="2"/>
        <scheme val="minor"/>
      </rPr>
      <t xml:space="preserve">[CDRI] - Modification de tâche </t>
    </r>
    <r>
      <rPr>
        <sz val="11"/>
        <color theme="1"/>
        <rFont val="Calibri"/>
        <family val="2"/>
        <scheme val="minor"/>
      </rPr>
      <t>- Réduction des rejets AMO en externe (INF4)</t>
    </r>
  </si>
  <si>
    <r>
      <rPr>
        <b/>
        <sz val="11"/>
        <color rgb="FF990033"/>
        <rFont val="Calibri"/>
        <family val="2"/>
        <scheme val="minor"/>
      </rPr>
      <t xml:space="preserve">[ROC] - Modification de tâche </t>
    </r>
    <r>
      <rPr>
        <sz val="11"/>
        <color theme="1"/>
        <rFont val="Calibri"/>
        <family val="2"/>
        <scheme val="minor"/>
      </rPr>
      <t>- Réduction des rejets AMC en externe et en hospitalisation (INF6)</t>
    </r>
  </si>
  <si>
    <r>
      <rPr>
        <b/>
        <sz val="11"/>
        <color rgb="FF990033"/>
        <rFont val="Calibri"/>
        <family val="2"/>
        <scheme val="minor"/>
      </rPr>
      <t>[ROC] - Modification de tâche</t>
    </r>
    <r>
      <rPr>
        <sz val="11"/>
        <color theme="1"/>
        <rFont val="Calibri"/>
        <family val="2"/>
        <scheme val="minor"/>
      </rPr>
      <t xml:space="preserve"> - Réduction des relances AMC en externe et en hospitalisation (REC4)</t>
    </r>
  </si>
  <si>
    <r>
      <rPr>
        <b/>
        <sz val="11"/>
        <color rgb="FF990033"/>
        <rFont val="Calibri"/>
        <family val="2"/>
        <scheme val="minor"/>
      </rPr>
      <t>[DIAPASON] - Modification de tâche</t>
    </r>
    <r>
      <rPr>
        <sz val="11"/>
        <color theme="1"/>
        <rFont val="Calibri"/>
        <family val="2"/>
        <scheme val="minor"/>
      </rPr>
      <t xml:space="preserve"> - Réduction des relances patients en externe et en hospitalisation (REC4)</t>
    </r>
  </si>
  <si>
    <r>
      <rPr>
        <b/>
        <sz val="11"/>
        <color rgb="FF990033"/>
        <rFont val="Calibri"/>
        <family val="2"/>
        <scheme val="minor"/>
      </rPr>
      <t>[ROC] - Modification de tâche</t>
    </r>
    <r>
      <rPr>
        <sz val="11"/>
        <color theme="1"/>
        <rFont val="Calibri"/>
        <family val="2"/>
        <scheme val="minor"/>
      </rPr>
      <t xml:space="preserve"> - Suppression du pointage manuel des factures AMC en externe et en hospitalisation (remplacé par l'intégration des retours AMC) (INF7)</t>
    </r>
  </si>
  <si>
    <r>
      <rPr>
        <b/>
        <sz val="11"/>
        <color rgb="FF990033"/>
        <rFont val="Calibri"/>
        <family val="2"/>
        <scheme val="minor"/>
      </rPr>
      <t>[ROC] - Ajout de tâche</t>
    </r>
    <r>
      <rPr>
        <sz val="11"/>
        <color theme="1"/>
        <rFont val="Calibri"/>
        <family val="2"/>
        <scheme val="minor"/>
      </rPr>
      <t xml:space="preserve"> - Réalisation de télétransmissions pour les factures AMC en externe et en hospitalisation (FAC9)</t>
    </r>
  </si>
  <si>
    <r>
      <rPr>
        <b/>
        <sz val="11"/>
        <color rgb="FF990033"/>
        <rFont val="Calibri"/>
        <family val="2"/>
        <scheme val="minor"/>
      </rPr>
      <t>[DIAPASON] - Ajout de tâche</t>
    </r>
    <r>
      <rPr>
        <sz val="11"/>
        <color theme="1"/>
        <rFont val="Calibri"/>
        <family val="2"/>
        <scheme val="minor"/>
      </rPr>
      <t xml:space="preserve"> - Réalisation de la gestion comptable associée à Diapason en externe et en hospitalisation (REC3)</t>
    </r>
  </si>
  <si>
    <r>
      <rPr>
        <b/>
        <sz val="11"/>
        <color rgb="FF990033"/>
        <rFont val="Calibri"/>
        <family val="2"/>
        <scheme val="minor"/>
      </rPr>
      <t xml:space="preserve">[Pilotage de la chaîne AFR] - Ajout de tâche - </t>
    </r>
    <r>
      <rPr>
        <sz val="11"/>
        <color theme="1"/>
        <rFont val="Calibri"/>
        <family val="2"/>
        <scheme val="minor"/>
      </rPr>
      <t>Davantage de pilotage de la chaîne (INF1, INF2, INF3, INF11, REC7…)</t>
    </r>
  </si>
  <si>
    <t>La brique "après-demain" sera complétée dans un second temps</t>
  </si>
  <si>
    <t>(7)  Evolution de l'étape pilotage</t>
  </si>
  <si>
    <t>Nombre de rendez-vous  en hospitalisation par an :</t>
  </si>
  <si>
    <r>
      <t xml:space="preserve">Temps total dédié à la prise de rendez-vous en hospitalisation aujourd'hui </t>
    </r>
    <r>
      <rPr>
        <i/>
        <sz val="11"/>
        <color theme="1"/>
        <rFont val="Calibri"/>
        <family val="2"/>
        <scheme val="minor"/>
      </rPr>
      <t>(en heures)</t>
    </r>
    <r>
      <rPr>
        <sz val="11"/>
        <color theme="1"/>
        <rFont val="Calibri"/>
        <family val="2"/>
        <scheme val="minor"/>
      </rPr>
      <t xml:space="preserve"> :</t>
    </r>
  </si>
  <si>
    <t xml:space="preserve">Nombre de rendez-vous en hospitalisation par an : </t>
  </si>
  <si>
    <r>
      <t>Impact sur le temps total dédié à la prise de rendez-vous en hospitalisation demain (</t>
    </r>
    <r>
      <rPr>
        <i/>
        <sz val="11"/>
        <color theme="1"/>
        <rFont val="Calibri"/>
        <family val="2"/>
        <scheme val="minor"/>
      </rPr>
      <t>en heures) :</t>
    </r>
  </si>
  <si>
    <t xml:space="preserve">% de rendez-vous en hospitalisation pris en ligne : </t>
  </si>
  <si>
    <r>
      <t>Impact sur le temps total dédié à la prise de rendez-vous en hospitalisation après-demain  (</t>
    </r>
    <r>
      <rPr>
        <i/>
        <sz val="11"/>
        <color theme="1"/>
        <rFont val="Calibri"/>
        <family val="2"/>
        <scheme val="minor"/>
      </rPr>
      <t>en heures) :</t>
    </r>
  </si>
  <si>
    <r>
      <rPr>
        <b/>
        <sz val="11"/>
        <color rgb="FF990033"/>
        <rFont val="Calibri"/>
        <family val="2"/>
        <scheme val="minor"/>
      </rPr>
      <t>Description du changement</t>
    </r>
    <r>
      <rPr>
        <sz val="11"/>
        <color theme="1"/>
        <rFont val="Calibri"/>
        <family val="2"/>
        <scheme val="minor"/>
      </rPr>
      <t xml:space="preserve"> : un certain nombre de patients prendront leur rendez-vous directement en ligne. Cela diminuera le nombre de rendez-vous donnés par les équipes.</t>
    </r>
    <r>
      <rPr>
        <sz val="11"/>
        <color rgb="FFFF0000"/>
        <rFont val="Calibri"/>
        <family val="2"/>
        <scheme val="minor"/>
      </rPr>
      <t xml:space="preserve"> [ à confirmer : la prise de rendez-vous en ligne peut elle s'appliquer à l'hospitalisation ?]</t>
    </r>
  </si>
  <si>
    <t>ADM9 - Réaliser une demande de prise en charge (AMO, AMC, assurance…)</t>
  </si>
  <si>
    <t>Nombre de préadmissions en hospitalisation par an :</t>
  </si>
  <si>
    <r>
      <t xml:space="preserve">Temps total dédié à la préadmission en hospitalisation aujourd'hui </t>
    </r>
    <r>
      <rPr>
        <i/>
        <sz val="11"/>
        <color theme="1"/>
        <rFont val="Calibri"/>
        <family val="2"/>
        <scheme val="minor"/>
      </rPr>
      <t>(en heures)</t>
    </r>
    <r>
      <rPr>
        <sz val="11"/>
        <color theme="1"/>
        <rFont val="Calibri"/>
        <family val="2"/>
        <scheme val="minor"/>
      </rPr>
      <t xml:space="preserve"> :</t>
    </r>
  </si>
  <si>
    <t xml:space="preserve">Nombre de préadmissions en hospitalisation par an : </t>
  </si>
  <si>
    <t xml:space="preserve">% de préadmissions en hospitalisation dans le cas Y : </t>
  </si>
  <si>
    <r>
      <t>Impact sur le temps total dédié à la préadmission en hospitalisation demain (</t>
    </r>
    <r>
      <rPr>
        <i/>
        <sz val="11"/>
        <color theme="1"/>
        <rFont val="Calibri"/>
        <family val="2"/>
        <scheme val="minor"/>
      </rPr>
      <t>en heures) :</t>
    </r>
  </si>
  <si>
    <t xml:space="preserve">% de préadmissions en hospitalisation en ligne : </t>
  </si>
  <si>
    <r>
      <t>Impact sur le temps total dédié à la préadmission en hospitalisation après-demain  (</t>
    </r>
    <r>
      <rPr>
        <i/>
        <sz val="11"/>
        <color theme="1"/>
        <rFont val="Calibri"/>
        <family val="2"/>
        <scheme val="minor"/>
      </rPr>
      <t>en heures) :</t>
    </r>
  </si>
  <si>
    <t>Nombre d'admissions en hospitalisation par an :</t>
  </si>
  <si>
    <r>
      <t xml:space="preserve">Temps total dédié à l'admission en hospitalisation aujourd'hui </t>
    </r>
    <r>
      <rPr>
        <i/>
        <sz val="11"/>
        <color theme="1"/>
        <rFont val="Calibri"/>
        <family val="2"/>
        <scheme val="minor"/>
      </rPr>
      <t>(en heures)</t>
    </r>
    <r>
      <rPr>
        <sz val="11"/>
        <color theme="1"/>
        <rFont val="Calibri"/>
        <family val="2"/>
        <scheme val="minor"/>
      </rPr>
      <t xml:space="preserve"> :</t>
    </r>
  </si>
  <si>
    <t xml:space="preserve">Nombre d'admissions en hospitalisation par an : </t>
  </si>
  <si>
    <r>
      <t>Impact sur le temps total dédié à l'admission en hospitalisation demain (</t>
    </r>
    <r>
      <rPr>
        <i/>
        <sz val="11"/>
        <color theme="1"/>
        <rFont val="Calibri"/>
        <family val="2"/>
        <scheme val="minor"/>
      </rPr>
      <t>en heures) :</t>
    </r>
  </si>
  <si>
    <t xml:space="preserve">% d'admissions en hospitalisation par borne : </t>
  </si>
  <si>
    <r>
      <t>Impact sur le temps total dédié à l'admission en hospitalisation après-demain  (</t>
    </r>
    <r>
      <rPr>
        <i/>
        <sz val="11"/>
        <color theme="1"/>
        <rFont val="Calibri"/>
        <family val="2"/>
        <scheme val="minor"/>
      </rPr>
      <t>en heures) :</t>
    </r>
  </si>
  <si>
    <t xml:space="preserve">Nombre d'admission en hospitalisation par an : </t>
  </si>
  <si>
    <t>Nombre de sorties  en hospitalisation par an :</t>
  </si>
  <si>
    <r>
      <t xml:space="preserve">Temps total dédié à la sortie en hospitalisation aujourd'hui </t>
    </r>
    <r>
      <rPr>
        <i/>
        <sz val="11"/>
        <color theme="1"/>
        <rFont val="Calibri"/>
        <family val="2"/>
        <scheme val="minor"/>
      </rPr>
      <t>(en heures)</t>
    </r>
    <r>
      <rPr>
        <sz val="11"/>
        <color theme="1"/>
        <rFont val="Calibri"/>
        <family val="2"/>
        <scheme val="minor"/>
      </rPr>
      <t xml:space="preserve"> :</t>
    </r>
  </si>
  <si>
    <r>
      <t>Impact sur le temps total dédié à la sortie en hospitalisation demain (</t>
    </r>
    <r>
      <rPr>
        <i/>
        <sz val="11"/>
        <color theme="1"/>
        <rFont val="Calibri"/>
        <family val="2"/>
        <scheme val="minor"/>
      </rPr>
      <t>en heures) :</t>
    </r>
  </si>
  <si>
    <r>
      <t>Impact sur le temps total dédié à la sortie en hospitalisation après-demain  (</t>
    </r>
    <r>
      <rPr>
        <i/>
        <sz val="11"/>
        <color theme="1"/>
        <rFont val="Calibri"/>
        <family val="2"/>
        <scheme val="minor"/>
      </rPr>
      <t>en heures) :</t>
    </r>
  </si>
  <si>
    <r>
      <rPr>
        <b/>
        <sz val="11"/>
        <color rgb="FF990033"/>
        <rFont val="Calibri"/>
        <family val="2"/>
        <scheme val="minor"/>
      </rPr>
      <t>Description du changement</t>
    </r>
    <r>
      <rPr>
        <b/>
        <sz val="11"/>
        <color theme="1"/>
        <rFont val="Calibri"/>
        <family val="2"/>
        <scheme val="minor"/>
      </rPr>
      <t xml:space="preserve"> </t>
    </r>
    <r>
      <rPr>
        <sz val="11"/>
        <color theme="1"/>
        <rFont val="Calibri"/>
        <family val="2"/>
        <scheme val="minor"/>
      </rPr>
      <t xml:space="preserve">: un certain nombre de patients réaliseront leur préadmission directement en ligne. Cela diminuera le nombre de préadmissions réalisées par les équipes.
</t>
    </r>
    <r>
      <rPr>
        <i/>
        <sz val="11"/>
        <color theme="1"/>
        <rFont val="Calibri"/>
        <family val="2"/>
        <scheme val="minor"/>
      </rPr>
      <t xml:space="preserve">A noter </t>
    </r>
    <r>
      <rPr>
        <sz val="11"/>
        <color theme="1"/>
        <rFont val="Calibri"/>
        <family val="2"/>
        <scheme val="minor"/>
      </rPr>
      <t>: il est possible qu'un certain nombre de patients appellent l'établissement pour des questions sur la façon d'utiliser le portail, de compléter leur dossier...Ce temps serait à quantifier ultérieurement.</t>
    </r>
  </si>
  <si>
    <r>
      <rPr>
        <b/>
        <sz val="11"/>
        <color rgb="FF990033"/>
        <rFont val="Calibri"/>
        <family val="2"/>
        <scheme val="minor"/>
      </rPr>
      <t>Description du changement</t>
    </r>
    <r>
      <rPr>
        <sz val="11"/>
        <color theme="1"/>
        <rFont val="Calibri"/>
        <family val="2"/>
        <scheme val="minor"/>
      </rPr>
      <t xml:space="preserve"> : un certain nombre de patients réaliseront eux-même leur admission via des bornes interactives.
</t>
    </r>
    <r>
      <rPr>
        <i/>
        <sz val="11"/>
        <color theme="1"/>
        <rFont val="Calibri"/>
        <family val="2"/>
        <scheme val="minor"/>
      </rPr>
      <t>A noter</t>
    </r>
    <r>
      <rPr>
        <sz val="11"/>
        <color theme="1"/>
        <rFont val="Calibri"/>
        <family val="2"/>
        <scheme val="minor"/>
      </rPr>
      <t xml:space="preserve"> : il est possible que l'utilisation de bornes entraine des questions de la part des patients et qu'une aide (hôte/hôtesse d'accueil) soit à prévoir.</t>
    </r>
  </si>
  <si>
    <r>
      <rPr>
        <b/>
        <sz val="18"/>
        <color rgb="FF002060"/>
        <rFont val="Calibri"/>
        <family val="2"/>
        <scheme val="minor"/>
      </rPr>
      <t>Formulaire de calcul des impacts - parcours externe et hospitalisation</t>
    </r>
    <r>
      <rPr>
        <b/>
        <sz val="11"/>
        <color theme="1"/>
        <rFont val="Calibri"/>
        <family val="2"/>
        <scheme val="minor"/>
      </rPr>
      <t xml:space="preserve">
</t>
    </r>
    <r>
      <rPr>
        <u/>
        <sz val="11"/>
        <color theme="1"/>
        <rFont val="Calibri"/>
        <family val="2"/>
        <scheme val="minor"/>
      </rPr>
      <t xml:space="preserve">Démarche : </t>
    </r>
    <r>
      <rPr>
        <sz val="11"/>
        <color theme="1"/>
        <rFont val="Calibri"/>
        <family val="2"/>
        <scheme val="minor"/>
      </rPr>
      <t xml:space="preserve">
1 - Les changements associés aux projets numériques du programme Simphonie (CDRI, ROC,Diapason, Pilotage de la chaîne AFR) sont rappelés (brique "demain"). L'impact de ces changements sur le temps de travail des équipes est à quantifier.</t>
    </r>
    <r>
      <rPr>
        <i/>
        <sz val="11"/>
        <color theme="1"/>
        <rFont val="Calibri"/>
        <family val="2"/>
        <scheme val="minor"/>
      </rPr>
      <t/>
    </r>
  </si>
  <si>
    <t>Lister les activités réalisées en externe à la sortie</t>
  </si>
  <si>
    <t xml:space="preserve">Nom de l'établissement : </t>
  </si>
  <si>
    <t xml:space="preserve">Nom du responsable de la saisie : </t>
  </si>
  <si>
    <t xml:space="preserve">FINESS : </t>
  </si>
  <si>
    <r>
      <t>% d'admissions en externe dans le cas X</t>
    </r>
    <r>
      <rPr>
        <sz val="11"/>
        <color rgb="FF92D050"/>
        <rFont val="Calibri"/>
        <family val="2"/>
        <scheme val="minor"/>
      </rPr>
      <t xml:space="preserve"> </t>
    </r>
    <r>
      <rPr>
        <sz val="11"/>
        <color theme="1"/>
        <rFont val="Calibri"/>
        <family val="2"/>
        <scheme val="minor"/>
      </rPr>
      <t xml:space="preserve">: </t>
    </r>
  </si>
  <si>
    <t>% d'admissions en externe dans le cas Y :</t>
  </si>
  <si>
    <r>
      <rPr>
        <b/>
        <sz val="11"/>
        <color theme="9" tint="-0.249977111117893"/>
        <rFont val="Calibri"/>
        <family val="2"/>
        <scheme val="minor"/>
      </rPr>
      <t xml:space="preserve">Pour une partie de la patientèle (cas X à quantifier ci-dessous),  </t>
    </r>
    <r>
      <rPr>
        <sz val="11"/>
        <rFont val="Calibri"/>
        <family val="2"/>
        <scheme val="minor"/>
      </rPr>
      <t>l'appel aux téléservices CDRI et IDB ROC a pu être effectué avec succès en préadmission :</t>
    </r>
    <r>
      <rPr>
        <b/>
        <sz val="11"/>
        <color theme="9" tint="-0.249977111117893"/>
        <rFont val="Calibri"/>
        <family val="2"/>
        <scheme val="minor"/>
      </rPr>
      <t xml:space="preserve"> 
</t>
    </r>
    <r>
      <rPr>
        <b/>
        <sz val="11"/>
        <color rgb="FF92D050"/>
        <rFont val="Calibri"/>
        <family val="2"/>
        <scheme val="minor"/>
      </rPr>
      <t xml:space="preserve">
</t>
    </r>
    <r>
      <rPr>
        <b/>
        <sz val="11"/>
        <color rgb="FF990033"/>
        <rFont val="Calibri"/>
        <family val="2"/>
        <scheme val="minor"/>
      </rPr>
      <t xml:space="preserve">[CDRI - ROC] - Suppression de tâches - </t>
    </r>
    <r>
      <rPr>
        <sz val="11"/>
        <rFont val="Calibri"/>
        <family val="2"/>
        <scheme val="minor"/>
      </rPr>
      <t xml:space="preserve">Les activités ADM16, ADM5, ADM8 sont supprimées. Ces tâches sont automatisées (cf. compte-rendu du groupe de travail sur les impacts ROC).
</t>
    </r>
    <r>
      <rPr>
        <b/>
        <sz val="11"/>
        <color theme="4"/>
        <rFont val="Calibri"/>
        <family val="2"/>
        <scheme val="minor"/>
      </rPr>
      <t>Commentaire</t>
    </r>
    <r>
      <rPr>
        <sz val="11"/>
        <color theme="4"/>
        <rFont val="Calibri"/>
        <family val="2"/>
        <scheme val="minor"/>
      </rPr>
      <t xml:space="preserve"> : En première intention, le temps gagné sur ces tâches est estimé à 3 minutes . </t>
    </r>
    <r>
      <rPr>
        <sz val="11"/>
        <rFont val="Calibri"/>
        <family val="2"/>
        <scheme val="minor"/>
      </rPr>
      <t>Qu'en pensez-vous ? Nous sommes preneurs de vos retours sur cette première estimation.</t>
    </r>
  </si>
  <si>
    <r>
      <rPr>
        <b/>
        <sz val="11"/>
        <color theme="9" tint="-0.249977111117893"/>
        <rFont val="Calibri"/>
        <family val="2"/>
        <scheme val="minor"/>
      </rPr>
      <t>Pour une partie de la patientèle (cas Y à quantifier ci-dessous),</t>
    </r>
    <r>
      <rPr>
        <sz val="11"/>
        <rFont val="Calibri"/>
        <family val="2"/>
        <scheme val="minor"/>
      </rPr>
      <t xml:space="preserve"> l'appel des téléservices CDRI et IDB ROC en préadmission a permis d'identifier un reste à charge </t>
    </r>
    <r>
      <rPr>
        <b/>
        <sz val="11"/>
        <color rgb="FF92D050"/>
        <rFont val="Calibri"/>
        <family val="2"/>
        <scheme val="minor"/>
      </rPr>
      <t xml:space="preserve">: 
</t>
    </r>
    <r>
      <rPr>
        <b/>
        <sz val="11"/>
        <color rgb="FF990033"/>
        <rFont val="Calibri"/>
        <family val="2"/>
        <scheme val="minor"/>
      </rPr>
      <t xml:space="preserve">[DIAPASON] - Nouvelle tâche - </t>
    </r>
    <r>
      <rPr>
        <sz val="11"/>
        <rFont val="Calibri"/>
        <family val="2"/>
        <scheme val="minor"/>
      </rPr>
      <t xml:space="preserve">L'activité ADM10 inclut la présentation du dispositif Diapason. Temps supplémentaire à prévoir.
</t>
    </r>
    <r>
      <rPr>
        <b/>
        <sz val="11"/>
        <color rgb="FF990033"/>
        <rFont val="Calibri"/>
        <family val="2"/>
        <scheme val="minor"/>
      </rPr>
      <t xml:space="preserve">
[DIAPASON] - Modification de tâche -</t>
    </r>
    <r>
      <rPr>
        <sz val="11"/>
        <rFont val="Calibri"/>
        <family val="2"/>
        <scheme val="minor"/>
      </rPr>
      <t xml:space="preserve"> L'activité REC1 peut également prendre la forme d'un encaissement Diapason. Temps équivalent aux autres modalités de paiement.
</t>
    </r>
    <r>
      <rPr>
        <b/>
        <sz val="11"/>
        <color theme="4"/>
        <rFont val="Calibri"/>
        <family val="2"/>
        <scheme val="minor"/>
      </rPr>
      <t>Commentaire</t>
    </r>
    <r>
      <rPr>
        <sz val="11"/>
        <color theme="4"/>
        <rFont val="Calibri"/>
        <family val="2"/>
        <scheme val="minor"/>
      </rPr>
      <t xml:space="preserve"> : En première intention, le temps supplémentaire à prévoir pour expliquer le dispositif Diapason est estimé à 3 minutes.</t>
    </r>
    <r>
      <rPr>
        <sz val="11"/>
        <rFont val="Calibri"/>
        <family val="2"/>
        <scheme val="minor"/>
      </rPr>
      <t xml:space="preserve"> Qu'en pensez-vous ? Nous sommes preneurs de vos retours sur cette première estimation.</t>
    </r>
  </si>
  <si>
    <r>
      <rPr>
        <b/>
        <sz val="11"/>
        <color theme="4"/>
        <rFont val="Calibri"/>
        <family val="2"/>
        <scheme val="minor"/>
      </rPr>
      <t>[PRE-ADMISSION]</t>
    </r>
    <r>
      <rPr>
        <b/>
        <sz val="11"/>
        <color rgb="FF990033"/>
        <rFont val="Calibri"/>
        <family val="2"/>
        <scheme val="minor"/>
      </rPr>
      <t xml:space="preserve"> - Nouvelle tâche automatique</t>
    </r>
    <r>
      <rPr>
        <sz val="11"/>
        <color theme="1"/>
        <rFont val="Calibri"/>
        <family val="2"/>
        <scheme val="minor"/>
      </rPr>
      <t xml:space="preserve"> - La GAP crée une venue prévisionnelle. </t>
    </r>
    <r>
      <rPr>
        <b/>
        <sz val="11"/>
        <color theme="1"/>
        <rFont val="Calibri"/>
        <family val="2"/>
        <scheme val="minor"/>
      </rPr>
      <t>Pas d'impact sur le temps passé.</t>
    </r>
  </si>
  <si>
    <r>
      <rPr>
        <b/>
        <sz val="11"/>
        <color rgb="FF990033"/>
        <rFont val="Calibri"/>
        <family val="2"/>
        <scheme val="minor"/>
      </rPr>
      <t xml:space="preserve">[CDRI] - Nouvelle tâche automatique </t>
    </r>
    <r>
      <rPr>
        <sz val="11"/>
        <color theme="1"/>
        <rFont val="Calibri"/>
        <family val="2"/>
        <scheme val="minor"/>
      </rPr>
      <t xml:space="preserve">- La GAP vérifie la couverture AMO du patient. La GAP interroge automatiquement le téléservice CDRI et récupère la réponse de CDRI. </t>
    </r>
    <r>
      <rPr>
        <b/>
        <sz val="11"/>
        <color theme="1"/>
        <rFont val="Calibri"/>
        <family val="2"/>
        <scheme val="minor"/>
      </rPr>
      <t>Pas d'impact sur le temps passé.</t>
    </r>
  </si>
  <si>
    <r>
      <rPr>
        <b/>
        <sz val="11"/>
        <color rgb="FF990033"/>
        <rFont val="Calibri"/>
        <family val="2"/>
        <scheme val="minor"/>
      </rPr>
      <t>[ROC] - Nouvelle tâche automatique</t>
    </r>
    <r>
      <rPr>
        <sz val="11"/>
        <color theme="1"/>
        <rFont val="Calibri"/>
        <family val="2"/>
        <scheme val="minor"/>
      </rPr>
      <t xml:space="preserve"> - La GAP vérifie la couverture AMC du patient. La GAP interroge automatiquement le téléservice IDB de ROC et récupère automatiquement la réponse d'IDB. </t>
    </r>
    <r>
      <rPr>
        <b/>
        <sz val="11"/>
        <color theme="1"/>
        <rFont val="Calibri"/>
        <family val="2"/>
        <scheme val="minor"/>
      </rPr>
      <t>Pas d'impact sur le temps passé.</t>
    </r>
  </si>
  <si>
    <r>
      <rPr>
        <b/>
        <sz val="11"/>
        <color rgb="FF990033"/>
        <rFont val="Calibri"/>
        <family val="2"/>
        <scheme val="minor"/>
      </rPr>
      <t>[Pilotage AFR] - Nouvelle tâche automatique</t>
    </r>
    <r>
      <rPr>
        <sz val="11"/>
        <color theme="1"/>
        <rFont val="Calibri"/>
        <family val="2"/>
        <scheme val="minor"/>
      </rPr>
      <t xml:space="preserve"> - La GAP peut toper  automatiquement les dossiers pour lesquels les droits AMO et AMC ont été  collectés automatiquement. </t>
    </r>
    <r>
      <rPr>
        <b/>
        <sz val="11"/>
        <color theme="1"/>
        <rFont val="Calibri"/>
        <family val="2"/>
        <scheme val="minor"/>
      </rPr>
      <t>Pas d'impact sur le temps passé.</t>
    </r>
  </si>
  <si>
    <r>
      <rPr>
        <b/>
        <sz val="11"/>
        <color rgb="FF990033"/>
        <rFont val="Calibri"/>
        <family val="2"/>
        <scheme val="minor"/>
      </rPr>
      <t>[Pilotage AFR] - Nouvelle tâche automatique</t>
    </r>
    <r>
      <rPr>
        <sz val="11"/>
        <color theme="1"/>
        <rFont val="Calibri"/>
        <family val="2"/>
        <scheme val="minor"/>
      </rPr>
      <t xml:space="preserve"> - La GAP peut toper automatiquement les dossiers pour lesquels l'appel des téléservices CDRI et ROC indique un reste à charge possible pour le patient. </t>
    </r>
    <r>
      <rPr>
        <b/>
        <sz val="11"/>
        <color theme="1"/>
        <rFont val="Calibri"/>
        <family val="2"/>
        <scheme val="minor"/>
      </rPr>
      <t>Pas d'impact sur le temps passé.</t>
    </r>
  </si>
  <si>
    <r>
      <rPr>
        <b/>
        <u/>
        <sz val="12"/>
        <color theme="4" tint="-0.249977111117893"/>
        <rFont val="Calibri"/>
        <family val="2"/>
        <scheme val="minor"/>
      </rPr>
      <t>Objet du document</t>
    </r>
    <r>
      <rPr>
        <b/>
        <sz val="12"/>
        <color theme="4" tint="-0.249977111117893"/>
        <rFont val="Calibri"/>
        <family val="2"/>
        <scheme val="minor"/>
      </rPr>
      <t xml:space="preserve">
</t>
    </r>
    <r>
      <rPr>
        <b/>
        <sz val="12"/>
        <color theme="0"/>
        <rFont val="Calibri"/>
        <family val="2"/>
        <scheme val="minor"/>
      </rPr>
      <t xml:space="preserve">
</t>
    </r>
    <r>
      <rPr>
        <sz val="11"/>
        <rFont val="Calibri"/>
        <family val="2"/>
        <scheme val="minor"/>
      </rPr>
      <t xml:space="preserve">Dans le cadre de nos travaux sur ROC et Diapason, nous cherchons </t>
    </r>
    <r>
      <rPr>
        <b/>
        <sz val="11"/>
        <rFont val="Calibri"/>
        <family val="2"/>
        <scheme val="minor"/>
      </rPr>
      <t xml:space="preserve">à identifier les impacts de ces outils sur le parcours patient et à quantifier ces impacts </t>
    </r>
    <r>
      <rPr>
        <sz val="11"/>
        <rFont val="Calibri"/>
        <family val="2"/>
        <scheme val="minor"/>
      </rPr>
      <t xml:space="preserve">(suppression de certaines tâches, tâches supplémentaires à prévoir, modification de l'organisation...).
Ce document a pour objet </t>
    </r>
    <r>
      <rPr>
        <b/>
        <sz val="11"/>
        <rFont val="Calibri"/>
        <family val="2"/>
        <scheme val="minor"/>
      </rPr>
      <t xml:space="preserve">d'amorcer la réflexion autour de la quantification de ces impacts. </t>
    </r>
  </si>
  <si>
    <r>
      <rPr>
        <b/>
        <u/>
        <sz val="12"/>
        <color theme="4" tint="-0.249977111117893"/>
        <rFont val="Calibri"/>
        <family val="2"/>
        <scheme val="minor"/>
      </rPr>
      <t>Modalités de saisie du fichier</t>
    </r>
    <r>
      <rPr>
        <b/>
        <sz val="12"/>
        <color theme="4" tint="-0.249977111117893"/>
        <rFont val="Calibri"/>
        <family val="2"/>
        <scheme val="minor"/>
      </rPr>
      <t xml:space="preserve"> :</t>
    </r>
    <r>
      <rPr>
        <b/>
        <sz val="11"/>
        <color theme="0"/>
        <rFont val="Calibri"/>
        <family val="2"/>
        <scheme val="minor"/>
      </rPr>
      <t xml:space="preserve">
</t>
    </r>
    <r>
      <rPr>
        <b/>
        <sz val="11"/>
        <rFont val="Calibri"/>
        <family val="2"/>
        <scheme val="minor"/>
      </rPr>
      <t xml:space="preserve">
</t>
    </r>
    <r>
      <rPr>
        <sz val="11"/>
        <rFont val="Calibri"/>
        <family val="2"/>
        <scheme val="minor"/>
      </rPr>
      <t xml:space="preserve">Ce document présente, </t>
    </r>
    <r>
      <rPr>
        <b/>
        <sz val="11"/>
        <rFont val="Calibri"/>
        <family val="2"/>
        <scheme val="minor"/>
      </rPr>
      <t>par étape du parcours patient</t>
    </r>
    <r>
      <rPr>
        <sz val="11"/>
        <rFont val="Calibri"/>
        <family val="2"/>
        <scheme val="minor"/>
      </rPr>
      <t xml:space="preserve">, les </t>
    </r>
    <r>
      <rPr>
        <b/>
        <sz val="11"/>
        <rFont val="Calibri"/>
        <family val="2"/>
        <scheme val="minor"/>
      </rPr>
      <t>évolutions que nous identifions à l'appui de nos échanges</t>
    </r>
    <r>
      <rPr>
        <sz val="11"/>
        <rFont val="Calibri"/>
        <family val="2"/>
        <scheme val="minor"/>
      </rPr>
      <t xml:space="preserve">. Nous sommes </t>
    </r>
    <r>
      <rPr>
        <b/>
        <sz val="11"/>
        <rFont val="Calibri"/>
        <family val="2"/>
        <scheme val="minor"/>
      </rPr>
      <t xml:space="preserve">preneurs de vos remarques </t>
    </r>
    <r>
      <rPr>
        <sz val="11"/>
        <rFont val="Calibri"/>
        <family val="2"/>
        <scheme val="minor"/>
      </rPr>
      <t>sur cette première proposition afin de l'enrichir.</t>
    </r>
    <r>
      <rPr>
        <b/>
        <sz val="11"/>
        <rFont val="Calibri"/>
        <family val="2"/>
        <scheme val="minor"/>
      </rPr>
      <t xml:space="preserve">
Nous vous demandons également de bien vouloir remplir les cellules grisées</t>
    </r>
    <r>
      <rPr>
        <sz val="11"/>
        <rFont val="Calibri"/>
        <family val="2"/>
        <scheme val="minor"/>
      </rPr>
      <t xml:space="preserve">
afin d'avoir un ordre de grandeur des impacts dans vos établissements.</t>
    </r>
  </si>
  <si>
    <r>
      <rPr>
        <b/>
        <u/>
        <sz val="12"/>
        <color theme="4" tint="-0.249977111117893"/>
        <rFont val="Calibri"/>
        <family val="2"/>
        <scheme val="minor"/>
      </rPr>
      <t>Démarche</t>
    </r>
    <r>
      <rPr>
        <sz val="11"/>
        <color theme="1"/>
        <rFont val="Calibri"/>
        <family val="2"/>
        <scheme val="minor"/>
      </rPr>
      <t xml:space="preserve">
1 - Chaque établissement alimente les activités qu'il réalise aujourd'hui dans la 1</t>
    </r>
    <r>
      <rPr>
        <vertAlign val="superscript"/>
        <sz val="11"/>
        <color theme="1"/>
        <rFont val="Calibri"/>
        <family val="2"/>
        <scheme val="minor"/>
      </rPr>
      <t>ère</t>
    </r>
    <r>
      <rPr>
        <sz val="11"/>
        <color theme="1"/>
        <rFont val="Calibri"/>
        <family val="2"/>
        <scheme val="minor"/>
      </rPr>
      <t xml:space="preserve"> brique "Aujourd'hui" à partir de la grille "Activités &amp; Compétences" </t>
    </r>
    <r>
      <rPr>
        <b/>
        <sz val="11"/>
        <color theme="4"/>
        <rFont val="Calibri"/>
        <family val="2"/>
        <scheme val="minor"/>
      </rPr>
      <t>et susceptibles d'être impactées par la mise en oeuvre des outils numériques CDRi, ROC, Diapason et le module Pilotage de la chaîne Accueil-Facturation-Recouvrement</t>
    </r>
    <r>
      <rPr>
        <sz val="11"/>
        <color theme="1"/>
        <rFont val="Calibri"/>
        <family val="2"/>
        <scheme val="minor"/>
      </rPr>
      <t>. Les activités listées ici sont données à titre indicatif.
2 - Les changements associés aux projets numériques du programme Simphonie (CDRi, ROC, Diapason, Pilotage de la chaîne AFR) sont rappelés dans la 2</t>
    </r>
    <r>
      <rPr>
        <vertAlign val="superscript"/>
        <sz val="11"/>
        <color theme="1"/>
        <rFont val="Calibri"/>
        <family val="2"/>
        <scheme val="minor"/>
      </rPr>
      <t>e</t>
    </r>
    <r>
      <rPr>
        <sz val="11"/>
        <color theme="1"/>
        <rFont val="Calibri"/>
        <family val="2"/>
        <scheme val="minor"/>
      </rPr>
      <t xml:space="preserve"> brique "Demain". L'impact de ces changements sur le temps de travail des équipes est à quantifier. 
3 - Les changements associés à la digitalisation du parcours patient sont évoqués dans la 3</t>
    </r>
    <r>
      <rPr>
        <vertAlign val="superscript"/>
        <sz val="11"/>
        <color theme="1"/>
        <rFont val="Calibri"/>
        <family val="2"/>
        <scheme val="minor"/>
      </rPr>
      <t>e</t>
    </r>
    <r>
      <rPr>
        <sz val="11"/>
        <color theme="1"/>
        <rFont val="Calibri"/>
        <family val="2"/>
        <scheme val="minor"/>
      </rPr>
      <t xml:space="preserve"> brique "Après-demain", mais ne sont pas nécessairement à quantifier dès à présent.</t>
    </r>
    <r>
      <rPr>
        <i/>
        <strike/>
        <sz val="11"/>
        <color theme="1"/>
        <rFont val="Calibri"/>
        <family val="2"/>
        <scheme val="minor"/>
      </rPr>
      <t/>
    </r>
  </si>
  <si>
    <r>
      <t xml:space="preserve">Activités réalisées actuellement </t>
    </r>
    <r>
      <rPr>
        <b/>
        <sz val="11"/>
        <color theme="4"/>
        <rFont val="Calibri"/>
        <family val="2"/>
        <scheme val="minor"/>
      </rPr>
      <t xml:space="preserve">et susceptibles d'être impactées par la mise en place des outils numériques </t>
    </r>
    <r>
      <rPr>
        <b/>
        <sz val="11"/>
        <color theme="1"/>
        <rFont val="Calibri"/>
        <family val="2"/>
        <scheme val="minor"/>
      </rPr>
      <t xml:space="preserve">
</t>
    </r>
    <r>
      <rPr>
        <sz val="10"/>
        <color theme="1"/>
        <rFont val="Calibri"/>
        <family val="2"/>
        <scheme val="minor"/>
      </rPr>
      <t>Propositions d'activités issues de l'outil "Activités et compétences"</t>
    </r>
  </si>
  <si>
    <r>
      <rPr>
        <b/>
        <sz val="11"/>
        <color rgb="FF990033"/>
        <rFont val="Calibri"/>
        <family val="2"/>
        <scheme val="minor"/>
      </rPr>
      <t xml:space="preserve">
Description du changement</t>
    </r>
    <r>
      <rPr>
        <b/>
        <sz val="11"/>
        <color theme="1"/>
        <rFont val="Calibri"/>
        <family val="2"/>
        <scheme val="minor"/>
      </rPr>
      <t xml:space="preserve"> </t>
    </r>
    <r>
      <rPr>
        <sz val="11"/>
        <color theme="1"/>
        <rFont val="Calibri"/>
        <family val="2"/>
        <scheme val="minor"/>
      </rPr>
      <t xml:space="preserve">: un certain nombre de patients réaliseront leur préadmission directement en ligne. Cela n'impacte pas le temps passé en préadmission externe puisque celle-ci est déjà automatisée.
</t>
    </r>
    <r>
      <rPr>
        <i/>
        <sz val="11"/>
        <color theme="1"/>
        <rFont val="Calibri"/>
        <family val="2"/>
        <scheme val="minor"/>
      </rPr>
      <t>A noter</t>
    </r>
    <r>
      <rPr>
        <sz val="11"/>
        <color theme="1"/>
        <rFont val="Calibri"/>
        <family val="2"/>
        <scheme val="minor"/>
      </rPr>
      <t xml:space="preserve"> : il est possible qu'un certain nombre de patients appellent l'établissement pour des questions sur la façon d'utiliser le portail, de compléter leur dossier...Ce temps serait à quantifier ultérieurement.</t>
    </r>
  </si>
  <si>
    <r>
      <rPr>
        <b/>
        <sz val="11"/>
        <color rgb="FF990033"/>
        <rFont val="Calibri"/>
        <family val="2"/>
        <scheme val="minor"/>
      </rPr>
      <t xml:space="preserve">
Description du changement</t>
    </r>
    <r>
      <rPr>
        <sz val="11"/>
        <color theme="1"/>
        <rFont val="Calibri"/>
        <family val="2"/>
        <scheme val="minor"/>
      </rPr>
      <t xml:space="preserve"> : un certain nombre de patients réaliseront eux-même leur admission via des bornes interactives.
</t>
    </r>
    <r>
      <rPr>
        <i/>
        <sz val="11"/>
        <color theme="1"/>
        <rFont val="Calibri"/>
        <family val="2"/>
        <scheme val="minor"/>
      </rPr>
      <t xml:space="preserve">A noter </t>
    </r>
    <r>
      <rPr>
        <sz val="11"/>
        <color theme="1"/>
        <rFont val="Calibri"/>
        <family val="2"/>
        <scheme val="minor"/>
      </rPr>
      <t>: il est possible que l'utilisation de bornes entraine des questions de la part des patients et qu'une aide (hôte/hôtesse d'accueil) soit à prévoir.</t>
    </r>
  </si>
  <si>
    <r>
      <t>Temps gagné annuellement (</t>
    </r>
    <r>
      <rPr>
        <i/>
        <sz val="11"/>
        <color theme="1"/>
        <rFont val="Calibri"/>
        <family val="2"/>
        <scheme val="minor"/>
      </rPr>
      <t>en heure/an)</t>
    </r>
  </si>
  <si>
    <r>
      <rPr>
        <b/>
        <sz val="11"/>
        <color rgb="FF990033"/>
        <rFont val="Calibri"/>
        <family val="2"/>
        <scheme val="minor"/>
      </rPr>
      <t xml:space="preserve">[CDRI] - Modification de tâche </t>
    </r>
    <r>
      <rPr>
        <sz val="11"/>
        <color theme="1"/>
        <rFont val="Calibri"/>
        <family val="2"/>
        <scheme val="minor"/>
      </rPr>
      <t xml:space="preserve">- Réduction des rejets AMO en externe (INF4) </t>
    </r>
    <r>
      <rPr>
        <i/>
        <sz val="11"/>
        <color theme="1"/>
        <rFont val="Calibri"/>
        <family val="2"/>
        <scheme val="minor"/>
      </rPr>
      <t>(en %)</t>
    </r>
  </si>
  <si>
    <r>
      <t xml:space="preserve">Nombre de rejets AMO traités par an en externe </t>
    </r>
    <r>
      <rPr>
        <i/>
        <sz val="11"/>
        <color theme="1"/>
        <rFont val="Calibri"/>
        <family val="2"/>
        <scheme val="minor"/>
      </rPr>
      <t>(en nombre)</t>
    </r>
  </si>
  <si>
    <r>
      <t xml:space="preserve">Temps moyen de traitement d'un rejet AMO externe </t>
    </r>
    <r>
      <rPr>
        <i/>
        <sz val="11"/>
        <color theme="1"/>
        <rFont val="Calibri"/>
        <family val="2"/>
        <scheme val="minor"/>
      </rPr>
      <t>(en min)</t>
    </r>
  </si>
  <si>
    <r>
      <t xml:space="preserve">Temps gagné annuellement </t>
    </r>
    <r>
      <rPr>
        <i/>
        <sz val="11"/>
        <color theme="1"/>
        <rFont val="Calibri"/>
        <family val="2"/>
        <scheme val="minor"/>
      </rPr>
      <t>(en heure/an)</t>
    </r>
  </si>
  <si>
    <r>
      <t xml:space="preserve">Temps moyen de traitement d'un rejet AMC </t>
    </r>
    <r>
      <rPr>
        <i/>
        <sz val="11"/>
        <color theme="1"/>
        <rFont val="Calibri"/>
        <family val="2"/>
        <scheme val="minor"/>
      </rPr>
      <t>(en min)</t>
    </r>
  </si>
  <si>
    <r>
      <t>Temps gagné annuellement</t>
    </r>
    <r>
      <rPr>
        <i/>
        <sz val="11"/>
        <color theme="1"/>
        <rFont val="Calibri"/>
        <family val="2"/>
        <scheme val="minor"/>
      </rPr>
      <t xml:space="preserve"> (en heure/an)</t>
    </r>
  </si>
  <si>
    <r>
      <t xml:space="preserve">Temps moyen de gestion pour une télétransmission AMC </t>
    </r>
    <r>
      <rPr>
        <i/>
        <sz val="11"/>
        <color theme="1"/>
        <rFont val="Calibri"/>
        <family val="2"/>
        <scheme val="minor"/>
      </rPr>
      <t>(en min)</t>
    </r>
  </si>
  <si>
    <r>
      <t xml:space="preserve">Nombre de télétransmission AMC (fréquence à définir) par an </t>
    </r>
    <r>
      <rPr>
        <i/>
        <sz val="11"/>
        <color theme="1"/>
        <rFont val="Calibri"/>
        <family val="2"/>
        <scheme val="minor"/>
      </rPr>
      <t>(en nombre)</t>
    </r>
  </si>
  <si>
    <r>
      <t xml:space="preserve">Temps supplémentaire à prévoir annuellement </t>
    </r>
    <r>
      <rPr>
        <i/>
        <sz val="11"/>
        <color theme="1"/>
        <rFont val="Calibri"/>
        <family val="2"/>
        <scheme val="minor"/>
      </rPr>
      <t>(en heure/an)</t>
    </r>
  </si>
  <si>
    <r>
      <t xml:space="preserve">Nombre de transferts de fonds à prévoir </t>
    </r>
    <r>
      <rPr>
        <i/>
        <sz val="11"/>
        <color theme="1"/>
        <rFont val="Calibri"/>
        <family val="2"/>
        <scheme val="minor"/>
      </rPr>
      <t>(en nombre)</t>
    </r>
  </si>
  <si>
    <r>
      <t xml:space="preserve">Temps moyen de gestion d'un transfert de fonds </t>
    </r>
    <r>
      <rPr>
        <i/>
        <sz val="11"/>
        <color theme="1"/>
        <rFont val="Calibri"/>
        <family val="2"/>
        <scheme val="minor"/>
      </rPr>
      <t>(en min)</t>
    </r>
  </si>
  <si>
    <t>INF4 - Traiter les rejets AMO</t>
  </si>
  <si>
    <t>INF6 - Traiter les rejets AMC</t>
  </si>
  <si>
    <t>REC4 - Réaliser les relances pour non paiement</t>
  </si>
  <si>
    <t>INF7 - Traiter les informations de paiement AMC (garantie de paiement)</t>
  </si>
  <si>
    <t>REC3 - Assurer la tenue de la comptabilité</t>
  </si>
  <si>
    <r>
      <rPr>
        <b/>
        <sz val="11"/>
        <color theme="9" tint="-0.249977111117893"/>
        <rFont val="Calibri"/>
        <family val="2"/>
        <scheme val="minor"/>
      </rPr>
      <t xml:space="preserve">
Pour une partie de la patientèle (cas Y à quantifier ci-dessous), </t>
    </r>
    <r>
      <rPr>
        <sz val="11"/>
        <rFont val="Calibri"/>
        <family val="2"/>
        <scheme val="minor"/>
      </rPr>
      <t xml:space="preserve">l'appel des téléservices CDRI et IDB ROC en préadmission a permis d'identifier un reste à charge : 
</t>
    </r>
    <r>
      <rPr>
        <b/>
        <sz val="11"/>
        <color rgb="FF990033"/>
        <rFont val="Calibri"/>
        <family val="2"/>
        <scheme val="minor"/>
      </rPr>
      <t xml:space="preserve">
[DIAPASON] - Nouvelle tâche </t>
    </r>
    <r>
      <rPr>
        <sz val="11"/>
        <rFont val="Calibri"/>
        <family val="2"/>
        <scheme val="minor"/>
      </rPr>
      <t xml:space="preserve">- L'activité ADM10 inclut la présentation du dispositif Diapason. Temps supplémentaire à prévoir.
</t>
    </r>
    <r>
      <rPr>
        <b/>
        <sz val="11"/>
        <color rgb="FF990033"/>
        <rFont val="Calibri"/>
        <family val="2"/>
        <scheme val="minor"/>
      </rPr>
      <t xml:space="preserve">[DIAPASON] - Modification de tâche </t>
    </r>
    <r>
      <rPr>
        <sz val="11"/>
        <rFont val="Calibri"/>
        <family val="2"/>
        <scheme val="minor"/>
      </rPr>
      <t xml:space="preserve">- L'activité REC1 peut également prendre la forme d'un encaissement Diapason. Temps équivalent aux autres modalités de paiement.
</t>
    </r>
    <r>
      <rPr>
        <sz val="11"/>
        <color theme="4"/>
        <rFont val="Calibri"/>
        <family val="2"/>
        <scheme val="minor"/>
      </rPr>
      <t>Commentaire : En première intention, le temps supplémentaire à prévoir pour expliquer le dispositif Diapason est estimé à 3 minutes. Qu'en pensez-vous ? Nous sommes preneurs de vos retours sur cette première estimation.</t>
    </r>
  </si>
  <si>
    <r>
      <rPr>
        <b/>
        <sz val="11"/>
        <color rgb="FF990033"/>
        <rFont val="Calibri"/>
        <family val="2"/>
        <scheme val="minor"/>
      </rPr>
      <t xml:space="preserve">[CDRI - ROC] - Suppression de tâches </t>
    </r>
    <r>
      <rPr>
        <sz val="11"/>
        <rFont val="Calibri"/>
        <family val="2"/>
        <scheme val="minor"/>
      </rPr>
      <t xml:space="preserve">- Les activités ADM16, ADM5, ADM8 sont supprimées. Ces tâches sont automatisées.
</t>
    </r>
    <r>
      <rPr>
        <b/>
        <sz val="11"/>
        <color rgb="FF990033"/>
        <rFont val="Calibri"/>
        <family val="2"/>
        <scheme val="minor"/>
      </rPr>
      <t xml:space="preserve">
[ROC] - Suppression de tâche</t>
    </r>
    <r>
      <rPr>
        <sz val="11"/>
        <rFont val="Calibri"/>
        <family val="2"/>
        <scheme val="minor"/>
      </rPr>
      <t xml:space="preserve"> - La GAP estime le reste à charge prévisionnel du patient. La GAP interroge automatiquement le téléservice SIM ROC. Il n'est plus nécessaire de réaliser des demandes de prise en charge (ADM9).</t>
    </r>
    <r>
      <rPr>
        <b/>
        <sz val="11"/>
        <rFont val="Calibri"/>
        <family val="2"/>
        <scheme val="minor"/>
      </rPr>
      <t xml:space="preserve"> Gain de temps
</t>
    </r>
    <r>
      <rPr>
        <b/>
        <sz val="11"/>
        <color rgb="FF990033"/>
        <rFont val="Calibri"/>
        <family val="2"/>
        <scheme val="minor"/>
      </rPr>
      <t xml:space="preserve">[ROC] - Modification de la tâche </t>
    </r>
    <r>
      <rPr>
        <sz val="11"/>
        <rFont val="Calibri"/>
        <family val="2"/>
        <scheme val="minor"/>
      </rPr>
      <t xml:space="preserve">- L'activité  ADM10 est modifiée : l'information du patient sur son reste à charge est possible immédiatement grâce aux réponse des téléservices IDB et SIM ROC. Dans un certains nombre de cas, il sera alors nécessaire d'ajuster avec le patient les caractéristiques de son séjour (chambre particulière).
</t>
    </r>
    <r>
      <rPr>
        <sz val="11"/>
        <color theme="4"/>
        <rFont val="Calibri"/>
        <family val="2"/>
        <scheme val="minor"/>
      </rPr>
      <t xml:space="preserve">
Commentaire : En première intention, le temps gagné sur ces tâches est estimé à 2 minutes . Qu'en pensez-vous ? Nous sommes preneurs de vos retours sur cette première estimation.</t>
    </r>
  </si>
  <si>
    <r>
      <rPr>
        <b/>
        <sz val="11"/>
        <color rgb="FF990033"/>
        <rFont val="Calibri"/>
        <family val="2"/>
        <scheme val="minor"/>
      </rPr>
      <t xml:space="preserve">[ROC] - Modification de tâche </t>
    </r>
    <r>
      <rPr>
        <sz val="11"/>
        <color theme="1"/>
        <rFont val="Calibri"/>
        <family val="2"/>
        <scheme val="minor"/>
      </rPr>
      <t>- Réduction des rejets AMC en externe (INF6) (</t>
    </r>
    <r>
      <rPr>
        <i/>
        <sz val="11"/>
        <color theme="1"/>
        <rFont val="Calibri"/>
        <family val="2"/>
        <scheme val="minor"/>
      </rPr>
      <t>en %)</t>
    </r>
  </si>
  <si>
    <r>
      <t>Nombre de rejets AMC traités par an en externe</t>
    </r>
    <r>
      <rPr>
        <i/>
        <sz val="11"/>
        <color theme="1"/>
        <rFont val="Calibri"/>
        <family val="2"/>
        <scheme val="minor"/>
      </rPr>
      <t>(en nombre)</t>
    </r>
  </si>
  <si>
    <r>
      <rPr>
        <b/>
        <sz val="11"/>
        <color rgb="FF990033"/>
        <rFont val="Calibri"/>
        <family val="2"/>
        <scheme val="minor"/>
      </rPr>
      <t>[ROC] - Modification de tâche</t>
    </r>
    <r>
      <rPr>
        <sz val="11"/>
        <color theme="1"/>
        <rFont val="Calibri"/>
        <family val="2"/>
        <scheme val="minor"/>
      </rPr>
      <t xml:space="preserve"> - Suppression du pointage manuel des factures AMC en externe (remplacé par l'intégration des retours AMC) (INF7)</t>
    </r>
  </si>
  <si>
    <r>
      <rPr>
        <b/>
        <sz val="11"/>
        <color rgb="FF990033"/>
        <rFont val="Calibri"/>
        <family val="2"/>
        <scheme val="minor"/>
      </rPr>
      <t>[ROC] - Modification de tâche</t>
    </r>
    <r>
      <rPr>
        <sz val="11"/>
        <color theme="1"/>
        <rFont val="Calibri"/>
        <family val="2"/>
        <scheme val="minor"/>
      </rPr>
      <t xml:space="preserve"> - Réduction des relances AMC en externe (REC4)</t>
    </r>
  </si>
  <si>
    <r>
      <rPr>
        <b/>
        <sz val="11"/>
        <color rgb="FF990033"/>
        <rFont val="Calibri"/>
        <family val="2"/>
        <scheme val="minor"/>
      </rPr>
      <t>[DIAPASON] - Modification de tâche</t>
    </r>
    <r>
      <rPr>
        <sz val="11"/>
        <color theme="1"/>
        <rFont val="Calibri"/>
        <family val="2"/>
        <scheme val="minor"/>
      </rPr>
      <t xml:space="preserve"> - Réduction des relances patients en externe (REC4)</t>
    </r>
  </si>
  <si>
    <r>
      <rPr>
        <b/>
        <sz val="11"/>
        <color rgb="FF990033"/>
        <rFont val="Calibri"/>
        <family val="2"/>
        <scheme val="minor"/>
      </rPr>
      <t>[DIAPASON] - Nouvelle tâche</t>
    </r>
    <r>
      <rPr>
        <sz val="11"/>
        <color theme="1"/>
        <rFont val="Calibri"/>
        <family val="2"/>
        <scheme val="minor"/>
      </rPr>
      <t xml:space="preserve"> - Réalisation de la gestion comptable associée à Diapason en externe (REC3)</t>
    </r>
  </si>
  <si>
    <t>Lister les activités réalisées en hospitalisation à la sortie</t>
  </si>
  <si>
    <r>
      <rPr>
        <b/>
        <sz val="11"/>
        <color rgb="FF990033"/>
        <rFont val="Calibri"/>
        <family val="2"/>
        <scheme val="minor"/>
      </rPr>
      <t xml:space="preserve">[CDRI] - Modification de tâche </t>
    </r>
    <r>
      <rPr>
        <sz val="11"/>
        <color theme="1"/>
        <rFont val="Calibri"/>
        <family val="2"/>
        <scheme val="minor"/>
      </rPr>
      <t xml:space="preserve">- Réduction des rejets AMO en hosptialisation (INF4) </t>
    </r>
    <r>
      <rPr>
        <i/>
        <sz val="11"/>
        <color theme="1"/>
        <rFont val="Calibri"/>
        <family val="2"/>
        <scheme val="minor"/>
      </rPr>
      <t>(en %)</t>
    </r>
  </si>
  <si>
    <r>
      <t xml:space="preserve">Nombre de rejets AMO traités par an en hospitalisation </t>
    </r>
    <r>
      <rPr>
        <i/>
        <sz val="11"/>
        <color theme="1"/>
        <rFont val="Calibri"/>
        <family val="2"/>
        <scheme val="minor"/>
      </rPr>
      <t>(en nombre)</t>
    </r>
  </si>
  <si>
    <r>
      <t xml:space="preserve">Temps moyen de traitement d'un rejet AMO en hospitalisation </t>
    </r>
    <r>
      <rPr>
        <i/>
        <sz val="11"/>
        <color theme="1"/>
        <rFont val="Calibri"/>
        <family val="2"/>
        <scheme val="minor"/>
      </rPr>
      <t>(en min)</t>
    </r>
  </si>
  <si>
    <r>
      <rPr>
        <b/>
        <sz val="11"/>
        <color rgb="FF990033"/>
        <rFont val="Calibri"/>
        <family val="2"/>
        <scheme val="minor"/>
      </rPr>
      <t xml:space="preserve">[ROC] - Modification de tâche </t>
    </r>
    <r>
      <rPr>
        <sz val="11"/>
        <color theme="1"/>
        <rFont val="Calibri"/>
        <family val="2"/>
        <scheme val="minor"/>
      </rPr>
      <t>- Réduction des rejets AMC en hospitalisation (INF6) (</t>
    </r>
    <r>
      <rPr>
        <i/>
        <sz val="11"/>
        <color theme="1"/>
        <rFont val="Calibri"/>
        <family val="2"/>
        <scheme val="minor"/>
      </rPr>
      <t>en %)</t>
    </r>
  </si>
  <si>
    <r>
      <t xml:space="preserve">Nombre de rejets AMC traités par an en hospitalisation </t>
    </r>
    <r>
      <rPr>
        <i/>
        <sz val="11"/>
        <color theme="1"/>
        <rFont val="Calibri"/>
        <family val="2"/>
        <scheme val="minor"/>
      </rPr>
      <t>(en nombre)</t>
    </r>
  </si>
  <si>
    <r>
      <rPr>
        <b/>
        <sz val="11"/>
        <color rgb="FF990033"/>
        <rFont val="Calibri"/>
        <family val="2"/>
        <scheme val="minor"/>
      </rPr>
      <t>[ROC] - Modification de tâche</t>
    </r>
    <r>
      <rPr>
        <sz val="11"/>
        <color theme="1"/>
        <rFont val="Calibri"/>
        <family val="2"/>
        <scheme val="minor"/>
      </rPr>
      <t xml:space="preserve"> - Suppression du pointage manuel des factures AMC en hospitalisation (remplacé par l'intégration des retours AMC) (INF7)</t>
    </r>
  </si>
  <si>
    <r>
      <rPr>
        <b/>
        <sz val="11"/>
        <color rgb="FF990033"/>
        <rFont val="Calibri"/>
        <family val="2"/>
        <scheme val="minor"/>
      </rPr>
      <t>[ROC] - Modification de tâche</t>
    </r>
    <r>
      <rPr>
        <sz val="11"/>
        <color theme="1"/>
        <rFont val="Calibri"/>
        <family val="2"/>
        <scheme val="minor"/>
      </rPr>
      <t xml:space="preserve"> - Réduction des relances AMC en hospitalisation (REC4)</t>
    </r>
  </si>
  <si>
    <r>
      <rPr>
        <b/>
        <sz val="11"/>
        <color rgb="FF990033"/>
        <rFont val="Calibri"/>
        <family val="2"/>
        <scheme val="minor"/>
      </rPr>
      <t>[DIAPASON] - Modification de tâche</t>
    </r>
    <r>
      <rPr>
        <sz val="11"/>
        <color theme="1"/>
        <rFont val="Calibri"/>
        <family val="2"/>
        <scheme val="minor"/>
      </rPr>
      <t xml:space="preserve"> - Réduction des relances patients en hospitalisation (REC4)</t>
    </r>
  </si>
  <si>
    <r>
      <rPr>
        <b/>
        <sz val="11"/>
        <color rgb="FF990033"/>
        <rFont val="Calibri"/>
        <family val="2"/>
        <scheme val="minor"/>
      </rPr>
      <t>[DIAPASON] - Nouvelle tâche</t>
    </r>
    <r>
      <rPr>
        <sz val="11"/>
        <color theme="1"/>
        <rFont val="Calibri"/>
        <family val="2"/>
        <scheme val="minor"/>
      </rPr>
      <t xml:space="preserve"> - Réalisation de la gestion comptable associée à Diapason en hospitalisation (REC3)</t>
    </r>
  </si>
  <si>
    <r>
      <rPr>
        <b/>
        <sz val="11"/>
        <color rgb="FF990033"/>
        <rFont val="Calibri"/>
        <family val="2"/>
        <scheme val="minor"/>
      </rPr>
      <t>[ROC] - Suppression de tâche</t>
    </r>
    <r>
      <rPr>
        <sz val="11"/>
        <color theme="1"/>
        <rFont val="Calibri"/>
        <family val="2"/>
        <scheme val="minor"/>
      </rPr>
      <t xml:space="preserve"> - Suppression de l'édition et de la mise sous pli des factures AMC (FAC5)</t>
    </r>
  </si>
  <si>
    <r>
      <rPr>
        <b/>
        <sz val="11"/>
        <color rgb="FF990033"/>
        <rFont val="Calibri"/>
        <family val="2"/>
        <scheme val="minor"/>
      </rPr>
      <t>[ROC] - Nouvelle tâche</t>
    </r>
    <r>
      <rPr>
        <sz val="11"/>
        <color theme="1"/>
        <rFont val="Calibri"/>
        <family val="2"/>
        <scheme val="minor"/>
      </rPr>
      <t xml:space="preserve"> - Réalisation de télétransmissions pour les factures AMC en externe (FAC5)</t>
    </r>
  </si>
  <si>
    <t>FAC5 - Transmettre les titres de recettes aux comptables et transmettre les factures à chaque débiteur</t>
  </si>
  <si>
    <r>
      <rPr>
        <b/>
        <sz val="11"/>
        <color rgb="FF990033"/>
        <rFont val="Calibri"/>
        <family val="2"/>
        <scheme val="minor"/>
      </rPr>
      <t>[ROC] - Nouvelle tâche</t>
    </r>
    <r>
      <rPr>
        <sz val="11"/>
        <color theme="1"/>
        <rFont val="Calibri"/>
        <family val="2"/>
        <scheme val="minor"/>
      </rPr>
      <t xml:space="preserve"> - Réalisation de télétransmissions pour les factures AMC en hospitalisation (FAC5)</t>
    </r>
  </si>
  <si>
    <t xml:space="preserve">Etudes des impacts métiers des outils numériques SIMPHONIE 
Outil de calcul des impacts </t>
  </si>
  <si>
    <r>
      <t xml:space="preserve">Outil de calcul des impacts des outils numériques 
</t>
    </r>
    <r>
      <rPr>
        <b/>
        <sz val="16"/>
        <color theme="0"/>
        <rFont val="Calibri"/>
        <family val="2"/>
        <scheme val="minor"/>
      </rPr>
      <t>PARCOURS EXTERNE</t>
    </r>
    <r>
      <rPr>
        <i/>
        <sz val="11"/>
        <color theme="1"/>
        <rFont val="Calibri"/>
        <family val="2"/>
        <scheme val="minor"/>
      </rPr>
      <t/>
    </r>
  </si>
  <si>
    <r>
      <t xml:space="preserve">Outil de calcul des impacts des outils numériques 
</t>
    </r>
    <r>
      <rPr>
        <b/>
        <sz val="16"/>
        <color theme="0"/>
        <rFont val="Calibri"/>
        <family val="2"/>
        <scheme val="minor"/>
      </rPr>
      <t>PARCOURS HOSPITALISATION PROGRAMMEE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</si>
</sst>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_-* #,##0\ _€_-;\-* #,##0\ _€_-;_-* &quot;-&quot;??\ _€_-;_-@_-"/>
    <numFmt numFmtId="165" formatCode="#,##0_ ;\-#,##0\ "/>
    <numFmt numFmtId="166" formatCode="0.00_ ;[Red]\-0.00\ "/>
  </numFmts>
  <fonts count="40" x14ac:knownFonts="1">
    <font>
      <sz val="11"/>
      <color theme="1"/>
      <name val="Calibri"/>
      <family val="2"/>
      <scheme val="minor"/>
    </font>
    <font>
      <sz val="11"/>
      <color theme="1"/>
      <name val="Calibri"/>
      <family val="2"/>
      <scheme val="minor"/>
    </font>
    <font>
      <b/>
      <sz val="11"/>
      <color theme="1"/>
      <name val="Calibri"/>
      <family val="2"/>
      <scheme val="minor"/>
    </font>
    <font>
      <b/>
      <sz val="11"/>
      <color theme="4"/>
      <name val="Calibri"/>
      <family val="2"/>
      <scheme val="minor"/>
    </font>
    <font>
      <u/>
      <sz val="9.9"/>
      <color theme="10"/>
      <name val="Calibri"/>
      <family val="2"/>
    </font>
    <font>
      <i/>
      <sz val="10"/>
      <color theme="1"/>
      <name val="Calibri"/>
      <family val="2"/>
      <scheme val="minor"/>
    </font>
    <font>
      <b/>
      <sz val="11"/>
      <color rgb="FF990033"/>
      <name val="Calibri"/>
      <family val="2"/>
      <scheme val="minor"/>
    </font>
    <font>
      <sz val="11"/>
      <color rgb="FFFF0000"/>
      <name val="Calibri"/>
      <family val="2"/>
      <scheme val="minor"/>
    </font>
    <font>
      <i/>
      <sz val="11"/>
      <color theme="0" tint="-0.499984740745262"/>
      <name val="Calibri"/>
      <family val="2"/>
      <scheme val="minor"/>
    </font>
    <font>
      <b/>
      <sz val="11"/>
      <color rgb="FF92D050"/>
      <name val="Calibri"/>
      <family val="2"/>
      <scheme val="minor"/>
    </font>
    <font>
      <sz val="11"/>
      <name val="Calibri"/>
      <family val="2"/>
    </font>
    <font>
      <i/>
      <sz val="11"/>
      <color theme="1"/>
      <name val="Calibri"/>
      <family val="2"/>
      <scheme val="minor"/>
    </font>
    <font>
      <b/>
      <i/>
      <sz val="11"/>
      <color theme="1"/>
      <name val="Calibri"/>
      <family val="2"/>
      <scheme val="minor"/>
    </font>
    <font>
      <sz val="11"/>
      <color rgb="FFC00000"/>
      <name val="Calibri"/>
      <family val="2"/>
    </font>
    <font>
      <sz val="11"/>
      <color theme="9" tint="-0.249977111117893"/>
      <name val="Calibri"/>
      <family val="2"/>
    </font>
    <font>
      <sz val="11"/>
      <color theme="1"/>
      <name val="Calibri"/>
      <family val="2"/>
    </font>
    <font>
      <b/>
      <sz val="11"/>
      <color theme="0"/>
      <name val="Calibri"/>
      <family val="2"/>
    </font>
    <font>
      <sz val="11"/>
      <color theme="5"/>
      <name val="Calibri"/>
      <family val="2"/>
    </font>
    <font>
      <sz val="11"/>
      <color theme="9" tint="-0.249977111117893"/>
      <name val="Calibri"/>
      <family val="2"/>
      <scheme val="minor"/>
    </font>
    <font>
      <b/>
      <i/>
      <sz val="11"/>
      <name val="Calibri"/>
      <family val="2"/>
    </font>
    <font>
      <sz val="11"/>
      <name val="Calibri"/>
      <family val="2"/>
      <scheme val="minor"/>
    </font>
    <font>
      <b/>
      <sz val="18"/>
      <color theme="4"/>
      <name val="Calibri"/>
      <family val="2"/>
      <scheme val="minor"/>
    </font>
    <font>
      <b/>
      <sz val="18"/>
      <color rgb="FF002060"/>
      <name val="Calibri"/>
      <family val="2"/>
      <scheme val="minor"/>
    </font>
    <font>
      <u/>
      <sz val="11"/>
      <color theme="1"/>
      <name val="Calibri"/>
      <family val="2"/>
      <scheme val="minor"/>
    </font>
    <font>
      <b/>
      <sz val="11"/>
      <color theme="9" tint="-0.249977111117893"/>
      <name val="Calibri"/>
      <family val="2"/>
      <scheme val="minor"/>
    </font>
    <font>
      <b/>
      <sz val="11"/>
      <color theme="0"/>
      <name val="Calibri"/>
      <family val="2"/>
      <scheme val="minor"/>
    </font>
    <font>
      <sz val="11"/>
      <color theme="0"/>
      <name val="Calibri"/>
      <family val="2"/>
      <scheme val="minor"/>
    </font>
    <font>
      <sz val="12"/>
      <color theme="1"/>
      <name val="Calibri"/>
      <family val="2"/>
      <scheme val="minor"/>
    </font>
    <font>
      <b/>
      <sz val="12"/>
      <color theme="0"/>
      <name val="Calibri"/>
      <family val="2"/>
      <scheme val="minor"/>
    </font>
    <font>
      <b/>
      <sz val="12"/>
      <color theme="4" tint="-0.249977111117893"/>
      <name val="Calibri"/>
      <family val="2"/>
      <scheme val="minor"/>
    </font>
    <font>
      <b/>
      <sz val="11"/>
      <name val="Calibri"/>
      <family val="2"/>
      <scheme val="minor"/>
    </font>
    <font>
      <b/>
      <sz val="14"/>
      <color theme="0"/>
      <name val="Calibri"/>
      <family val="2"/>
      <scheme val="minor"/>
    </font>
    <font>
      <i/>
      <strike/>
      <sz val="11"/>
      <color theme="1"/>
      <name val="Calibri"/>
      <family val="2"/>
      <scheme val="minor"/>
    </font>
    <font>
      <sz val="11"/>
      <color rgb="FF92D050"/>
      <name val="Calibri"/>
      <family val="2"/>
      <scheme val="minor"/>
    </font>
    <font>
      <b/>
      <sz val="16"/>
      <color theme="0"/>
      <name val="Calibri"/>
      <family val="2"/>
      <scheme val="minor"/>
    </font>
    <font>
      <sz val="11"/>
      <color theme="4"/>
      <name val="Calibri"/>
      <family val="2"/>
      <scheme val="minor"/>
    </font>
    <font>
      <b/>
      <u/>
      <sz val="12"/>
      <color theme="4" tint="-0.249977111117893"/>
      <name val="Calibri"/>
      <family val="2"/>
      <scheme val="minor"/>
    </font>
    <font>
      <b/>
      <sz val="18"/>
      <color theme="0"/>
      <name val="Calibri"/>
      <family val="2"/>
      <scheme val="minor"/>
    </font>
    <font>
      <vertAlign val="superscript"/>
      <sz val="11"/>
      <color theme="1"/>
      <name val="Calibri"/>
      <family val="2"/>
      <scheme val="minor"/>
    </font>
    <font>
      <sz val="10"/>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indexed="62"/>
        <bgColor indexed="64"/>
      </patternFill>
    </fill>
    <fill>
      <patternFill patternType="solid">
        <fgColor indexed="9"/>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rgb="FF92D050"/>
        <bgColor indexed="64"/>
      </patternFill>
    </fill>
    <fill>
      <patternFill patternType="solid">
        <fgColor theme="4" tint="-0.249977111117893"/>
        <bgColor indexed="64"/>
      </patternFill>
    </fill>
  </fills>
  <borders count="6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4" tint="-0.249977111117893"/>
      </right>
      <top/>
      <bottom style="medium">
        <color theme="4" tint="-0.249977111117893"/>
      </bottom>
      <diagonal/>
    </border>
    <border>
      <left/>
      <right/>
      <top/>
      <bottom style="medium">
        <color theme="4" tint="-0.249977111117893"/>
      </bottom>
      <diagonal/>
    </border>
    <border>
      <left style="medium">
        <color theme="4" tint="-0.249977111117893"/>
      </left>
      <right/>
      <top/>
      <bottom style="medium">
        <color theme="4" tint="-0.249977111117893"/>
      </bottom>
      <diagonal/>
    </border>
    <border>
      <left/>
      <right style="medium">
        <color theme="4" tint="-0.249977111117893"/>
      </right>
      <top/>
      <bottom/>
      <diagonal/>
    </border>
    <border>
      <left style="medium">
        <color theme="4" tint="-0.249977111117893"/>
      </left>
      <right/>
      <top/>
      <bottom/>
      <diagonal/>
    </border>
    <border>
      <left/>
      <right style="medium">
        <color theme="4" tint="-0.249977111117893"/>
      </right>
      <top style="medium">
        <color theme="4" tint="-0.249977111117893"/>
      </top>
      <bottom/>
      <diagonal/>
    </border>
    <border>
      <left/>
      <right/>
      <top style="medium">
        <color theme="4" tint="-0.249977111117893"/>
      </top>
      <bottom/>
      <diagonal/>
    </border>
    <border>
      <left style="medium">
        <color theme="4" tint="-0.249977111117893"/>
      </left>
      <right/>
      <top style="medium">
        <color theme="4" tint="-0.249977111117893"/>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221">
    <xf numFmtId="0" fontId="0" fillId="0" borderId="0" xfId="0"/>
    <xf numFmtId="0" fontId="0" fillId="0" borderId="0" xfId="0" applyAlignment="1">
      <alignment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0" fillId="0" borderId="6" xfId="0" applyBorder="1" applyAlignment="1">
      <alignment vertical="center" wrapText="1"/>
    </xf>
    <xf numFmtId="0" fontId="0" fillId="0" borderId="4" xfId="0" applyBorder="1" applyAlignment="1">
      <alignment vertical="center" wrapText="1"/>
    </xf>
    <xf numFmtId="0" fontId="0" fillId="0" borderId="10" xfId="0" applyFont="1" applyBorder="1" applyAlignment="1">
      <alignment vertical="center" wrapText="1"/>
    </xf>
    <xf numFmtId="0" fontId="6" fillId="0" borderId="6" xfId="0" applyFont="1" applyBorder="1" applyAlignment="1">
      <alignment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6" xfId="0" applyFont="1" applyBorder="1" applyAlignment="1">
      <alignment vertical="center" wrapText="1"/>
    </xf>
    <xf numFmtId="0" fontId="7" fillId="0" borderId="0" xfId="0" applyFont="1" applyBorder="1" applyAlignment="1">
      <alignment vertical="center" wrapText="1"/>
    </xf>
    <xf numFmtId="0" fontId="6" fillId="0" borderId="14" xfId="0" applyFont="1" applyBorder="1" applyAlignment="1">
      <alignment vertical="center" wrapText="1"/>
    </xf>
    <xf numFmtId="0" fontId="0" fillId="0" borderId="14" xfId="0" applyFont="1" applyBorder="1" applyAlignment="1">
      <alignment vertical="center" wrapText="1"/>
    </xf>
    <xf numFmtId="0" fontId="8" fillId="0" borderId="18" xfId="0" applyFont="1" applyBorder="1" applyAlignment="1">
      <alignment vertical="center" wrapText="1"/>
    </xf>
    <xf numFmtId="9" fontId="8" fillId="0" borderId="16" xfId="0" applyNumberFormat="1" applyFont="1" applyBorder="1" applyAlignment="1">
      <alignment horizontal="center" vertical="center" wrapText="1"/>
    </xf>
    <xf numFmtId="0" fontId="8" fillId="0" borderId="22" xfId="0" applyFont="1" applyBorder="1" applyAlignment="1">
      <alignment vertical="center" wrapText="1"/>
    </xf>
    <xf numFmtId="3" fontId="8" fillId="0" borderId="23" xfId="0" applyNumberFormat="1" applyFont="1" applyBorder="1" applyAlignment="1">
      <alignment horizontal="center" vertical="center" wrapText="1"/>
    </xf>
    <xf numFmtId="0" fontId="0" fillId="0" borderId="25" xfId="0" applyBorder="1" applyAlignment="1">
      <alignment vertical="center" wrapText="1"/>
    </xf>
    <xf numFmtId="164" fontId="0" fillId="0" borderId="0" xfId="3" applyNumberFormat="1" applyFont="1" applyBorder="1" applyAlignment="1">
      <alignment horizontal="right" vertical="center" wrapText="1"/>
    </xf>
    <xf numFmtId="0" fontId="0" fillId="0" borderId="0" xfId="0" applyBorder="1" applyAlignment="1">
      <alignment horizontal="right" vertical="center" wrapText="1"/>
    </xf>
    <xf numFmtId="0" fontId="0" fillId="0" borderId="29" xfId="0" applyBorder="1" applyAlignment="1">
      <alignment vertical="center" wrapText="1"/>
    </xf>
    <xf numFmtId="0" fontId="0" fillId="0" borderId="30" xfId="0" applyBorder="1" applyAlignment="1">
      <alignment vertical="center" wrapText="1"/>
    </xf>
    <xf numFmtId="165" fontId="0" fillId="0" borderId="31" xfId="3" applyNumberFormat="1" applyFont="1" applyBorder="1" applyAlignment="1">
      <alignment horizontal="right" vertical="center" wrapText="1"/>
    </xf>
    <xf numFmtId="165" fontId="0" fillId="0" borderId="0" xfId="3" applyNumberFormat="1" applyFont="1" applyBorder="1" applyAlignment="1">
      <alignment horizontal="right" vertical="center" wrapText="1"/>
    </xf>
    <xf numFmtId="0" fontId="0" fillId="0" borderId="24" xfId="0" applyBorder="1" applyAlignment="1">
      <alignment horizontal="left" vertical="center" wrapText="1"/>
    </xf>
    <xf numFmtId="0" fontId="0" fillId="0" borderId="27"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30" xfId="0" applyBorder="1" applyAlignment="1">
      <alignment horizontal="left" vertical="center" wrapText="1"/>
    </xf>
    <xf numFmtId="0" fontId="0" fillId="0" borderId="16" xfId="0" applyBorder="1" applyAlignment="1">
      <alignment vertical="center" wrapText="1"/>
    </xf>
    <xf numFmtId="0" fontId="0" fillId="0" borderId="23" xfId="0" applyBorder="1" applyAlignment="1">
      <alignment vertical="center" wrapText="1"/>
    </xf>
    <xf numFmtId="0" fontId="0" fillId="0" borderId="18" xfId="0" applyBorder="1" applyAlignment="1">
      <alignment vertical="center" wrapText="1"/>
    </xf>
    <xf numFmtId="0" fontId="0" fillId="0" borderId="22" xfId="0" applyBorder="1" applyAlignment="1">
      <alignment vertical="center" wrapText="1"/>
    </xf>
    <xf numFmtId="0" fontId="0" fillId="0" borderId="29" xfId="0" applyBorder="1" applyAlignment="1">
      <alignment horizontal="left" vertical="center" wrapText="1"/>
    </xf>
    <xf numFmtId="164" fontId="0" fillId="0" borderId="30" xfId="3" applyNumberFormat="1" applyFont="1" applyBorder="1" applyAlignment="1">
      <alignment horizontal="right" vertical="center" wrapText="1"/>
    </xf>
    <xf numFmtId="0" fontId="0" fillId="4" borderId="0" xfId="0" applyFill="1"/>
    <xf numFmtId="0" fontId="13" fillId="4" borderId="0" xfId="0" applyFont="1" applyFill="1" applyAlignment="1">
      <alignment horizontal="left" vertical="center" wrapText="1"/>
    </xf>
    <xf numFmtId="0" fontId="2" fillId="4" borderId="0" xfId="0" applyFont="1" applyFill="1" applyAlignment="1">
      <alignment horizontal="center"/>
    </xf>
    <xf numFmtId="0" fontId="15" fillId="4" borderId="0" xfId="0" applyFont="1" applyFill="1" applyBorder="1"/>
    <xf numFmtId="0" fontId="15" fillId="4" borderId="0" xfId="0" applyFont="1" applyFill="1" applyBorder="1" applyAlignment="1">
      <alignment horizontal="center"/>
    </xf>
    <xf numFmtId="0" fontId="15" fillId="4" borderId="0" xfId="0" applyFont="1" applyFill="1" applyBorder="1" applyAlignment="1">
      <alignment horizontal="center" vertical="center"/>
    </xf>
    <xf numFmtId="0" fontId="16" fillId="5" borderId="13" xfId="0" applyFont="1" applyFill="1" applyBorder="1" applyAlignment="1">
      <alignment horizontal="center" vertical="center" wrapText="1"/>
    </xf>
    <xf numFmtId="0" fontId="13" fillId="4" borderId="34" xfId="0" applyFont="1" applyFill="1" applyBorder="1" applyAlignment="1">
      <alignment horizontal="left" vertical="center" wrapText="1"/>
    </xf>
    <xf numFmtId="0" fontId="17" fillId="4" borderId="34" xfId="0" applyFont="1" applyFill="1" applyBorder="1" applyAlignment="1">
      <alignment horizontal="left" vertical="center" wrapText="1"/>
    </xf>
    <xf numFmtId="0" fontId="17" fillId="4" borderId="34" xfId="0" applyFont="1" applyFill="1" applyBorder="1" applyAlignment="1">
      <alignment horizontal="center" vertical="center" wrapText="1"/>
    </xf>
    <xf numFmtId="0" fontId="10" fillId="4" borderId="34" xfId="0" applyFont="1" applyFill="1" applyBorder="1" applyAlignment="1">
      <alignment horizontal="left" vertical="center" wrapText="1"/>
    </xf>
    <xf numFmtId="0" fontId="15" fillId="4" borderId="34"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34" xfId="0" applyFont="1" applyBorder="1" applyAlignment="1">
      <alignment horizontal="left" vertical="center"/>
    </xf>
    <xf numFmtId="0" fontId="10" fillId="0" borderId="34" xfId="0" applyFont="1" applyBorder="1" applyAlignment="1">
      <alignment horizontal="left" vertical="center" wrapText="1"/>
    </xf>
    <xf numFmtId="0" fontId="7" fillId="0" borderId="0" xfId="0" applyFont="1"/>
    <xf numFmtId="0" fontId="10" fillId="0" borderId="34" xfId="0" applyFont="1" applyFill="1" applyBorder="1" applyAlignment="1">
      <alignment horizontal="left" vertical="center"/>
    </xf>
    <xf numFmtId="0" fontId="10" fillId="0" borderId="0" xfId="0" applyFont="1" applyAlignment="1">
      <alignment horizontal="left" vertical="center"/>
    </xf>
    <xf numFmtId="0" fontId="13" fillId="4" borderId="0"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7" fillId="4" borderId="0" xfId="0" applyFont="1" applyFill="1" applyBorder="1" applyAlignment="1">
      <alignment horizontal="center" vertical="center" wrapText="1"/>
    </xf>
    <xf numFmtId="0" fontId="14" fillId="4" borderId="0" xfId="0" applyFont="1" applyFill="1" applyBorder="1" applyAlignment="1">
      <alignment horizontal="left" vertical="center" wrapText="1"/>
    </xf>
    <xf numFmtId="0" fontId="0" fillId="4" borderId="0" xfId="0" applyFill="1" applyBorder="1"/>
    <xf numFmtId="0" fontId="18" fillId="4" borderId="0" xfId="0" applyFont="1" applyFill="1" applyBorder="1" applyAlignment="1">
      <alignment horizontal="left" vertical="center" wrapText="1"/>
    </xf>
    <xf numFmtId="0" fontId="14" fillId="4" borderId="0" xfId="0" applyFont="1" applyFill="1" applyBorder="1" applyAlignment="1">
      <alignment horizontal="center" vertical="center" wrapText="1"/>
    </xf>
    <xf numFmtId="0" fontId="14" fillId="4" borderId="0" xfId="0" applyFont="1" applyFill="1" applyBorder="1" applyAlignment="1">
      <alignment horizontal="left" vertical="center"/>
    </xf>
    <xf numFmtId="0" fontId="0" fillId="0" borderId="0" xfId="0" applyBorder="1"/>
    <xf numFmtId="0" fontId="18" fillId="6" borderId="0" xfId="0" applyFont="1" applyFill="1" applyBorder="1" applyAlignment="1">
      <alignment horizontal="left" vertical="center" wrapText="1"/>
    </xf>
    <xf numFmtId="0" fontId="18" fillId="4" borderId="0" xfId="0" applyFont="1" applyFill="1" applyBorder="1" applyAlignment="1">
      <alignment horizontal="center" vertical="center" wrapText="1"/>
    </xf>
    <xf numFmtId="0" fontId="13" fillId="4" borderId="12"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4" fillId="4" borderId="12" xfId="0" applyFont="1" applyFill="1" applyBorder="1" applyAlignment="1">
      <alignment horizontal="center" vertical="center" wrapText="1"/>
    </xf>
    <xf numFmtId="0" fontId="14" fillId="4" borderId="34" xfId="0" applyFont="1" applyFill="1" applyBorder="1" applyAlignment="1">
      <alignment horizontal="left" vertical="center" wrapText="1"/>
    </xf>
    <xf numFmtId="0" fontId="14" fillId="4" borderId="34" xfId="0" applyFont="1" applyFill="1" applyBorder="1" applyAlignment="1">
      <alignment horizontal="center" vertical="center" wrapText="1"/>
    </xf>
    <xf numFmtId="0" fontId="18" fillId="6" borderId="34" xfId="0" applyFont="1" applyFill="1" applyBorder="1" applyAlignment="1">
      <alignment horizontal="left" vertical="center" wrapText="1"/>
    </xf>
    <xf numFmtId="0" fontId="18" fillId="4" borderId="34" xfId="0" applyFont="1" applyFill="1" applyBorder="1" applyAlignment="1">
      <alignment horizontal="left" vertical="center" wrapText="1"/>
    </xf>
    <xf numFmtId="0" fontId="14" fillId="0" borderId="34" xfId="0" applyFont="1" applyBorder="1" applyAlignment="1">
      <alignment vertical="center" wrapText="1"/>
    </xf>
    <xf numFmtId="0" fontId="14" fillId="0" borderId="0" xfId="0" applyFont="1" applyBorder="1" applyAlignment="1">
      <alignment horizontal="center" vertical="center" wrapText="1"/>
    </xf>
    <xf numFmtId="0" fontId="14" fillId="0" borderId="0" xfId="0" applyFont="1" applyAlignment="1">
      <alignment horizontal="center" vertical="center" wrapText="1"/>
    </xf>
    <xf numFmtId="0" fontId="13" fillId="0" borderId="0" xfId="0" applyFont="1" applyBorder="1" applyAlignment="1">
      <alignment horizontal="left" vertical="center" wrapText="1"/>
    </xf>
    <xf numFmtId="0" fontId="14" fillId="0" borderId="0" xfId="0" applyFont="1" applyBorder="1" applyAlignment="1">
      <alignment horizontal="left" vertical="center" wrapText="1"/>
    </xf>
    <xf numFmtId="0" fontId="19" fillId="7" borderId="0" xfId="0" applyFont="1" applyFill="1" applyBorder="1"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0" fillId="0" borderId="11" xfId="0" applyBorder="1" applyAlignment="1">
      <alignment vertical="center" wrapText="1"/>
    </xf>
    <xf numFmtId="2" fontId="0" fillId="8" borderId="0" xfId="0" applyNumberFormat="1" applyFill="1" applyBorder="1" applyAlignment="1">
      <alignment vertical="center" wrapText="1"/>
    </xf>
    <xf numFmtId="0" fontId="0" fillId="0" borderId="0" xfId="0" applyFill="1" applyBorder="1" applyAlignment="1">
      <alignment vertical="center" wrapText="1"/>
    </xf>
    <xf numFmtId="0" fontId="0" fillId="2" borderId="0" xfId="0" applyFill="1" applyBorder="1" applyAlignment="1">
      <alignment vertical="center" wrapText="1"/>
    </xf>
    <xf numFmtId="0" fontId="0" fillId="8" borderId="0" xfId="0" applyFill="1" applyBorder="1" applyAlignment="1">
      <alignment vertical="center" wrapText="1"/>
    </xf>
    <xf numFmtId="166" fontId="0" fillId="8" borderId="11" xfId="0" applyNumberFormat="1" applyFill="1" applyBorder="1" applyAlignment="1">
      <alignment vertical="center" wrapText="1"/>
    </xf>
    <xf numFmtId="0" fontId="0" fillId="8" borderId="11" xfId="0" applyFill="1" applyBorder="1" applyAlignment="1">
      <alignment vertical="center" wrapText="1"/>
    </xf>
    <xf numFmtId="0" fontId="3" fillId="0" borderId="0" xfId="0" applyFont="1" applyAlignment="1">
      <alignment vertical="center" wrapText="1"/>
    </xf>
    <xf numFmtId="166" fontId="0" fillId="0" borderId="0" xfId="0" applyNumberFormat="1" applyFill="1" applyBorder="1" applyAlignment="1">
      <alignment vertical="center" wrapText="1"/>
    </xf>
    <xf numFmtId="0" fontId="0" fillId="0" borderId="1" xfId="0" applyBorder="1" applyAlignment="1">
      <alignment vertical="center" wrapText="1"/>
    </xf>
    <xf numFmtId="0" fontId="0" fillId="0" borderId="35" xfId="0" applyBorder="1" applyAlignment="1">
      <alignment vertical="center" wrapText="1"/>
    </xf>
    <xf numFmtId="0" fontId="0" fillId="0" borderId="2" xfId="0" applyBorder="1" applyAlignment="1">
      <alignment vertical="center" wrapText="1"/>
    </xf>
    <xf numFmtId="0" fontId="2" fillId="0" borderId="0" xfId="0" applyFont="1" applyAlignment="1">
      <alignment vertical="center"/>
    </xf>
    <xf numFmtId="0" fontId="21" fillId="0" borderId="0" xfId="0" applyFont="1" applyAlignment="1">
      <alignment vertical="center" wrapText="1"/>
    </xf>
    <xf numFmtId="0" fontId="0" fillId="0" borderId="0" xfId="0" applyFont="1" applyBorder="1" applyAlignment="1">
      <alignment horizontal="center" vertical="center" wrapText="1"/>
    </xf>
    <xf numFmtId="0" fontId="8" fillId="0" borderId="0" xfId="0" applyFont="1" applyBorder="1" applyAlignment="1">
      <alignment vertical="center" wrapText="1"/>
    </xf>
    <xf numFmtId="0" fontId="0" fillId="0" borderId="10" xfId="0" applyBorder="1" applyAlignment="1">
      <alignment vertical="center" wrapText="1"/>
    </xf>
    <xf numFmtId="9" fontId="0" fillId="0" borderId="30" xfId="0" applyNumberFormat="1" applyBorder="1" applyAlignment="1">
      <alignment horizontal="right" vertical="center" wrapText="1"/>
    </xf>
    <xf numFmtId="0" fontId="0" fillId="0" borderId="4" xfId="0" applyFont="1" applyBorder="1" applyAlignment="1">
      <alignment vertical="center" wrapText="1"/>
    </xf>
    <xf numFmtId="164" fontId="0" fillId="2" borderId="25" xfId="0" applyNumberFormat="1" applyFill="1" applyBorder="1" applyAlignment="1">
      <alignment horizontal="right" vertical="center" wrapText="1"/>
    </xf>
    <xf numFmtId="164" fontId="0" fillId="8" borderId="0" xfId="3" applyNumberFormat="1" applyFont="1" applyFill="1" applyBorder="1" applyAlignment="1">
      <alignment horizontal="right" vertical="center" wrapText="1"/>
    </xf>
    <xf numFmtId="0" fontId="0" fillId="8" borderId="0" xfId="0" applyFill="1" applyBorder="1" applyAlignment="1">
      <alignment horizontal="right" vertical="center" wrapText="1"/>
    </xf>
    <xf numFmtId="164" fontId="0" fillId="8" borderId="25" xfId="0" applyNumberFormat="1" applyFill="1" applyBorder="1" applyAlignment="1">
      <alignment horizontal="right" vertical="center" wrapText="1"/>
    </xf>
    <xf numFmtId="164" fontId="0" fillId="8" borderId="26" xfId="3" applyNumberFormat="1" applyFont="1" applyFill="1" applyBorder="1" applyAlignment="1">
      <alignment horizontal="right" vertical="center" wrapText="1"/>
    </xf>
    <xf numFmtId="165" fontId="0" fillId="8" borderId="31" xfId="3" applyNumberFormat="1" applyFont="1" applyFill="1" applyBorder="1" applyAlignment="1">
      <alignment horizontal="right" vertical="center" wrapText="1"/>
    </xf>
    <xf numFmtId="9" fontId="0" fillId="2" borderId="28" xfId="0" applyNumberFormat="1" applyFill="1" applyBorder="1" applyAlignment="1">
      <alignment horizontal="right" vertical="center" wrapText="1"/>
    </xf>
    <xf numFmtId="1" fontId="0" fillId="8" borderId="30" xfId="0" applyNumberFormat="1" applyFill="1" applyBorder="1" applyAlignment="1">
      <alignment horizontal="right" vertical="center" wrapText="1"/>
    </xf>
    <xf numFmtId="9" fontId="0" fillId="2" borderId="0" xfId="0" applyNumberFormat="1" applyFill="1" applyBorder="1" applyAlignment="1">
      <alignment horizontal="right" vertical="center" wrapText="1"/>
    </xf>
    <xf numFmtId="165" fontId="0" fillId="8" borderId="28" xfId="3" applyNumberFormat="1" applyFont="1" applyFill="1" applyBorder="1" applyAlignment="1">
      <alignment horizontal="right" vertical="center" wrapText="1"/>
    </xf>
    <xf numFmtId="1" fontId="0" fillId="8" borderId="0" xfId="0" applyNumberFormat="1" applyFill="1" applyBorder="1" applyAlignment="1">
      <alignment horizontal="right" vertical="center" wrapText="1"/>
    </xf>
    <xf numFmtId="164" fontId="0" fillId="8" borderId="30" xfId="3" applyNumberFormat="1" applyFont="1" applyFill="1" applyBorder="1" applyAlignment="1">
      <alignment horizontal="right" vertical="center" wrapText="1"/>
    </xf>
    <xf numFmtId="0" fontId="0" fillId="8" borderId="30" xfId="0" applyFill="1" applyBorder="1" applyAlignment="1">
      <alignment horizontal="right" vertical="center" wrapText="1"/>
    </xf>
    <xf numFmtId="9" fontId="0" fillId="8" borderId="31" xfId="0" applyNumberFormat="1" applyFill="1" applyBorder="1" applyAlignment="1">
      <alignment horizontal="right" vertical="center" wrapText="1"/>
    </xf>
    <xf numFmtId="0" fontId="0" fillId="2" borderId="15" xfId="0" quotePrefix="1" applyFont="1" applyFill="1" applyBorder="1" applyAlignment="1">
      <alignment horizontal="center" vertical="center" wrapText="1"/>
    </xf>
    <xf numFmtId="0" fontId="0" fillId="4" borderId="0" xfId="0" applyFont="1" applyFill="1"/>
    <xf numFmtId="0" fontId="0" fillId="4" borderId="0" xfId="0" applyFont="1" applyFill="1" applyAlignment="1">
      <alignment vertical="center"/>
    </xf>
    <xf numFmtId="0" fontId="27" fillId="4" borderId="0" xfId="0" applyFont="1" applyFill="1" applyAlignment="1">
      <alignment vertical="center"/>
    </xf>
    <xf numFmtId="44" fontId="0" fillId="4" borderId="0" xfId="4" applyFont="1" applyFill="1" applyBorder="1"/>
    <xf numFmtId="0" fontId="27" fillId="4" borderId="0" xfId="0" applyFont="1" applyFill="1" applyBorder="1" applyAlignment="1">
      <alignment vertical="center"/>
    </xf>
    <xf numFmtId="0" fontId="0" fillId="4" borderId="0" xfId="0" applyFont="1" applyFill="1" applyBorder="1"/>
    <xf numFmtId="0" fontId="26" fillId="4" borderId="0" xfId="0" applyFont="1" applyFill="1"/>
    <xf numFmtId="0" fontId="28" fillId="4" borderId="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wrapText="1"/>
    </xf>
    <xf numFmtId="0" fontId="2" fillId="0" borderId="59" xfId="0" applyFont="1" applyBorder="1" applyAlignment="1">
      <alignment horizontal="center" vertical="center" wrapText="1"/>
    </xf>
    <xf numFmtId="0" fontId="0" fillId="2" borderId="15" xfId="0" applyFill="1" applyBorder="1" applyAlignment="1">
      <alignment horizontal="center" vertical="center" wrapText="1"/>
    </xf>
    <xf numFmtId="165" fontId="0" fillId="8" borderId="0" xfId="3" applyNumberFormat="1" applyFont="1" applyFill="1" applyBorder="1" applyAlignment="1">
      <alignment horizontal="right" vertical="center" wrapText="1"/>
    </xf>
    <xf numFmtId="0" fontId="2" fillId="0" borderId="32" xfId="0" applyFont="1" applyBorder="1" applyAlignment="1">
      <alignment horizontal="center" vertical="center" wrapText="1"/>
    </xf>
    <xf numFmtId="0" fontId="0" fillId="0" borderId="8" xfId="0" applyBorder="1" applyAlignment="1">
      <alignment vertical="center" wrapText="1"/>
    </xf>
    <xf numFmtId="0" fontId="0" fillId="8" borderId="8" xfId="0" applyFill="1" applyBorder="1" applyAlignment="1">
      <alignment vertical="center" wrapText="1"/>
    </xf>
    <xf numFmtId="0" fontId="0" fillId="2" borderId="8" xfId="0" applyFill="1" applyBorder="1" applyAlignment="1">
      <alignment vertical="center" wrapText="1"/>
    </xf>
    <xf numFmtId="2" fontId="0" fillId="8" borderId="8" xfId="0" applyNumberFormat="1" applyFill="1" applyBorder="1" applyAlignment="1">
      <alignment vertical="center" wrapText="1"/>
    </xf>
    <xf numFmtId="0" fontId="0" fillId="0" borderId="8" xfId="0" applyFill="1" applyBorder="1" applyAlignment="1">
      <alignment vertical="center" wrapText="1"/>
    </xf>
    <xf numFmtId="166" fontId="0" fillId="8" borderId="9" xfId="0" applyNumberFormat="1" applyFill="1" applyBorder="1" applyAlignment="1">
      <alignment vertical="center" wrapText="1"/>
    </xf>
    <xf numFmtId="0" fontId="2" fillId="0" borderId="6"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64" xfId="0" applyBorder="1" applyAlignment="1">
      <alignment vertical="center" wrapText="1"/>
    </xf>
    <xf numFmtId="0" fontId="0" fillId="0" borderId="9" xfId="0" applyBorder="1" applyAlignment="1">
      <alignment vertical="center" wrapText="1"/>
    </xf>
    <xf numFmtId="0" fontId="0" fillId="8" borderId="23" xfId="0" applyFill="1" applyBorder="1" applyAlignment="1">
      <alignment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25" fillId="4" borderId="49" xfId="0" applyFont="1" applyFill="1" applyBorder="1" applyAlignment="1">
      <alignment horizontal="left" vertical="center" wrapText="1" indent="1"/>
    </xf>
    <xf numFmtId="0" fontId="25" fillId="4" borderId="50" xfId="0" applyFont="1" applyFill="1" applyBorder="1" applyAlignment="1">
      <alignment horizontal="left" vertical="center" wrapText="1" indent="1"/>
    </xf>
    <xf numFmtId="0" fontId="25" fillId="4" borderId="51" xfId="0" applyFont="1" applyFill="1" applyBorder="1" applyAlignment="1">
      <alignment horizontal="left" vertical="center" wrapText="1" indent="1"/>
    </xf>
    <xf numFmtId="0" fontId="25" fillId="4" borderId="52" xfId="0" applyFont="1" applyFill="1" applyBorder="1" applyAlignment="1">
      <alignment horizontal="left" vertical="center" wrapText="1" indent="1"/>
    </xf>
    <xf numFmtId="0" fontId="25" fillId="4" borderId="0" xfId="0" applyFont="1" applyFill="1" applyBorder="1" applyAlignment="1">
      <alignment horizontal="left" vertical="center" wrapText="1" indent="1"/>
    </xf>
    <xf numFmtId="0" fontId="25" fillId="4" borderId="53" xfId="0" applyFont="1" applyFill="1" applyBorder="1" applyAlignment="1">
      <alignment horizontal="left" vertical="center" wrapText="1" indent="1"/>
    </xf>
    <xf numFmtId="0" fontId="25" fillId="4" borderId="54" xfId="0" applyFont="1" applyFill="1" applyBorder="1" applyAlignment="1">
      <alignment horizontal="left" vertical="center" wrapText="1" indent="1"/>
    </xf>
    <xf numFmtId="0" fontId="25" fillId="4" borderId="55" xfId="0" applyFont="1" applyFill="1" applyBorder="1" applyAlignment="1">
      <alignment horizontal="left" vertical="center" wrapText="1" indent="1"/>
    </xf>
    <xf numFmtId="0" fontId="25" fillId="4" borderId="56" xfId="0" applyFont="1" applyFill="1" applyBorder="1" applyAlignment="1">
      <alignment horizontal="left" vertical="center" wrapText="1" indent="1"/>
    </xf>
    <xf numFmtId="0" fontId="34" fillId="10" borderId="47" xfId="0" applyFont="1" applyFill="1" applyBorder="1" applyAlignment="1">
      <alignment horizontal="center" vertical="center" wrapText="1"/>
    </xf>
    <xf numFmtId="0" fontId="34" fillId="10" borderId="46" xfId="0" applyFont="1" applyFill="1" applyBorder="1" applyAlignment="1">
      <alignment horizontal="center" vertical="center" wrapText="1"/>
    </xf>
    <xf numFmtId="0" fontId="28" fillId="4" borderId="45" xfId="0" applyFont="1" applyFill="1" applyBorder="1" applyAlignment="1">
      <alignment horizontal="left" vertical="center" wrapText="1" indent="1"/>
    </xf>
    <xf numFmtId="0" fontId="28" fillId="4" borderId="44" xfId="0" applyFont="1" applyFill="1" applyBorder="1" applyAlignment="1">
      <alignment horizontal="left" vertical="center" wrapText="1" indent="1"/>
    </xf>
    <xf numFmtId="0" fontId="28" fillId="4" borderId="43" xfId="0" applyFont="1" applyFill="1" applyBorder="1" applyAlignment="1">
      <alignment horizontal="left" vertical="center" wrapText="1" indent="1"/>
    </xf>
    <xf numFmtId="0" fontId="28" fillId="4" borderId="42" xfId="0" applyFont="1" applyFill="1" applyBorder="1" applyAlignment="1">
      <alignment horizontal="left" vertical="center" wrapText="1" indent="1"/>
    </xf>
    <xf numFmtId="0" fontId="28" fillId="4" borderId="0" xfId="0" applyFont="1" applyFill="1" applyBorder="1" applyAlignment="1">
      <alignment horizontal="left" vertical="center" wrapText="1" indent="1"/>
    </xf>
    <xf numFmtId="0" fontId="28" fillId="4" borderId="41" xfId="0" applyFont="1" applyFill="1" applyBorder="1" applyAlignment="1">
      <alignment horizontal="left" vertical="center" wrapText="1" indent="1"/>
    </xf>
    <xf numFmtId="0" fontId="28" fillId="4" borderId="40" xfId="0" applyFont="1" applyFill="1" applyBorder="1" applyAlignment="1">
      <alignment horizontal="left" vertical="center" wrapText="1" indent="1"/>
    </xf>
    <xf numFmtId="0" fontId="28" fillId="4" borderId="39" xfId="0" applyFont="1" applyFill="1" applyBorder="1" applyAlignment="1">
      <alignment horizontal="left" vertical="center" wrapText="1" indent="1"/>
    </xf>
    <xf numFmtId="0" fontId="28" fillId="4" borderId="38" xfId="0" applyFont="1" applyFill="1" applyBorder="1" applyAlignment="1">
      <alignment horizontal="left" vertical="center" wrapText="1" indent="1"/>
    </xf>
    <xf numFmtId="0" fontId="2" fillId="3" borderId="36"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9" borderId="57" xfId="0" applyFont="1" applyFill="1" applyBorder="1" applyAlignment="1">
      <alignment horizontal="center" vertical="center" wrapText="1"/>
    </xf>
    <xf numFmtId="0" fontId="2" fillId="9" borderId="58" xfId="0" applyFont="1" applyFill="1" applyBorder="1" applyAlignment="1">
      <alignment horizontal="center" vertical="center" wrapText="1"/>
    </xf>
    <xf numFmtId="0" fontId="21" fillId="0" borderId="0" xfId="0" applyFont="1" applyAlignment="1">
      <alignment horizontal="left" vertical="center" wrapText="1"/>
    </xf>
    <xf numFmtId="0" fontId="2" fillId="0" borderId="20" xfId="0" applyFont="1" applyBorder="1" applyAlignment="1">
      <alignment horizontal="center" vertical="center" wrapText="1"/>
    </xf>
    <xf numFmtId="0" fontId="2" fillId="0" borderId="3" xfId="0" applyFont="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8" xfId="0" quotePrefix="1"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17" xfId="0" applyBorder="1" applyAlignment="1">
      <alignment horizontal="left" vertical="center" wrapText="1"/>
    </xf>
    <xf numFmtId="0" fontId="0" fillId="0" borderId="21" xfId="0" applyBorder="1" applyAlignment="1">
      <alignment horizontal="left" vertical="center" wrapText="1"/>
    </xf>
    <xf numFmtId="0" fontId="0" fillId="2" borderId="7" xfId="0" applyFont="1" applyFill="1" applyBorder="1" applyAlignment="1">
      <alignment horizontal="center" vertical="center" wrapText="1"/>
    </xf>
    <xf numFmtId="0" fontId="0" fillId="2" borderId="7" xfId="0" quotePrefix="1" applyFont="1" applyFill="1" applyBorder="1" applyAlignment="1">
      <alignment horizontal="center" vertical="center" wrapText="1"/>
    </xf>
    <xf numFmtId="0" fontId="2" fillId="9" borderId="62" xfId="0" applyFont="1" applyFill="1" applyBorder="1" applyAlignment="1">
      <alignment horizontal="center" vertical="center" wrapText="1"/>
    </xf>
    <xf numFmtId="0" fontId="2" fillId="9" borderId="63" xfId="0" applyFont="1" applyFill="1" applyBorder="1" applyAlignment="1">
      <alignment horizontal="center" vertical="center" wrapText="1"/>
    </xf>
    <xf numFmtId="0" fontId="9" fillId="0" borderId="10" xfId="0" applyFont="1" applyBorder="1" applyAlignment="1">
      <alignment horizontal="left" vertical="center" wrapText="1"/>
    </xf>
    <xf numFmtId="0" fontId="9" fillId="0" borderId="6" xfId="0" applyFont="1" applyBorder="1" applyAlignment="1">
      <alignment horizontal="left" vertical="center" wrapText="1"/>
    </xf>
    <xf numFmtId="0" fontId="9" fillId="0" borderId="4" xfId="0" applyFont="1" applyBorder="1" applyAlignment="1">
      <alignment horizontal="left" vertical="center" wrapText="1"/>
    </xf>
    <xf numFmtId="0" fontId="37" fillId="10" borderId="47" xfId="0" applyFont="1" applyFill="1" applyBorder="1" applyAlignment="1">
      <alignment horizontal="center" vertical="center" wrapText="1"/>
    </xf>
    <xf numFmtId="0" fontId="37" fillId="10" borderId="46" xfId="0" applyFont="1" applyFill="1" applyBorder="1" applyAlignment="1">
      <alignment horizontal="center" vertical="center" wrapText="1"/>
    </xf>
    <xf numFmtId="0" fontId="37" fillId="10" borderId="48" xfId="0" applyFont="1" applyFill="1" applyBorder="1" applyAlignment="1">
      <alignment horizontal="center" vertical="center" wrapText="1"/>
    </xf>
    <xf numFmtId="0" fontId="0" fillId="2" borderId="9" xfId="0" quotePrefix="1" applyFont="1" applyFill="1" applyBorder="1" applyAlignment="1">
      <alignment horizontal="center" vertical="center" wrapText="1"/>
    </xf>
    <xf numFmtId="0" fontId="9" fillId="0" borderId="5" xfId="0" applyFont="1" applyBorder="1" applyAlignment="1">
      <alignment horizontal="left" vertical="center" wrapText="1"/>
    </xf>
    <xf numFmtId="0" fontId="0" fillId="2" borderId="32" xfId="0" quotePrefix="1" applyFont="1" applyFill="1" applyBorder="1" applyAlignment="1">
      <alignment horizontal="center" vertical="center" wrapText="1"/>
    </xf>
    <xf numFmtId="0" fontId="0" fillId="0" borderId="17" xfId="0" applyBorder="1" applyAlignment="1">
      <alignment horizontal="left" vertical="top" wrapText="1"/>
    </xf>
    <xf numFmtId="0" fontId="0" fillId="0" borderId="21" xfId="0" applyBorder="1" applyAlignment="1">
      <alignment horizontal="left" vertical="top" wrapText="1"/>
    </xf>
    <xf numFmtId="0" fontId="0" fillId="0" borderId="18" xfId="0" applyBorder="1" applyAlignment="1">
      <alignment horizontal="left" vertical="top" wrapText="1"/>
    </xf>
    <xf numFmtId="0" fontId="0" fillId="0" borderId="16"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6" fillId="0" borderId="33" xfId="0" applyFont="1" applyBorder="1" applyAlignment="1">
      <alignment horizontal="left" vertical="center" wrapText="1"/>
    </xf>
    <xf numFmtId="0" fontId="6" fillId="0" borderId="19" xfId="0" applyFont="1"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8" xfId="0" applyBorder="1" applyAlignment="1">
      <alignment horizontal="left" vertical="center" wrapText="1"/>
    </xf>
    <xf numFmtId="0" fontId="0" fillId="0" borderId="16" xfId="0" applyBorder="1" applyAlignment="1">
      <alignment horizontal="left" vertical="center" wrapText="1"/>
    </xf>
    <xf numFmtId="0" fontId="9" fillId="0" borderId="10" xfId="0" applyFont="1" applyBorder="1" applyAlignment="1">
      <alignment horizontal="left" vertical="top" wrapText="1"/>
    </xf>
    <xf numFmtId="0" fontId="9" fillId="0" borderId="6" xfId="0" applyFont="1" applyBorder="1" applyAlignment="1">
      <alignment horizontal="left" vertical="top" wrapText="1"/>
    </xf>
    <xf numFmtId="0" fontId="9" fillId="0" borderId="4" xfId="0" applyFont="1"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2" fillId="2" borderId="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35" xfId="0" applyFont="1" applyFill="1" applyBorder="1" applyAlignment="1">
      <alignment horizontal="center" vertical="center" wrapText="1"/>
    </xf>
    <xf numFmtId="0" fontId="2" fillId="0" borderId="0" xfId="0" applyFont="1" applyAlignment="1">
      <alignment horizontal="left" vertical="center" wrapText="1"/>
    </xf>
    <xf numFmtId="0" fontId="31" fillId="10" borderId="47" xfId="0" applyFont="1" applyFill="1" applyBorder="1" applyAlignment="1">
      <alignment horizontal="center" vertical="center" wrapText="1"/>
    </xf>
    <xf numFmtId="0" fontId="31" fillId="10" borderId="46" xfId="0" applyFont="1" applyFill="1" applyBorder="1" applyAlignment="1">
      <alignment horizontal="center" vertical="center" wrapText="1"/>
    </xf>
  </cellXfs>
  <cellStyles count="5">
    <cellStyle name="Lien hypertexte 2" xfId="1"/>
    <cellStyle name="Milliers" xfId="3" builtinId="3"/>
    <cellStyle name="Monétaire" xfId="4" builtinId="4"/>
    <cellStyle name="Normal" xfId="0" builtinId="0"/>
    <cellStyle name="Normal 2" xfId="2"/>
  </cellStyles>
  <dxfs count="5">
    <dxf>
      <fill>
        <patternFill>
          <bgColor theme="4" tint="0.79998168889431442"/>
        </patternFill>
      </fill>
    </dxf>
    <dxf>
      <fill>
        <patternFill>
          <bgColor theme="3" tint="0.79998168889431442"/>
        </patternFill>
      </fill>
    </dxf>
    <dxf>
      <fill>
        <patternFill>
          <bgColor theme="3" tint="0.59996337778862885"/>
        </patternFill>
      </fill>
      <border>
        <horizontal style="thin">
          <color theme="3"/>
        </horizontal>
      </border>
    </dxf>
    <dxf>
      <font>
        <color theme="0"/>
      </font>
      <fill>
        <patternFill>
          <bgColor theme="3"/>
        </patternFill>
      </fill>
    </dxf>
    <dxf>
      <font>
        <color theme="0"/>
      </font>
      <fill>
        <patternFill>
          <bgColor theme="3"/>
        </patternFill>
      </fill>
    </dxf>
  </dxfs>
  <tableStyles count="2" defaultTableStyle="TableStyleMedium2" defaultPivotStyle="PivotStyleLight16">
    <tableStyle name="Style ANAP" table="0" count="3">
      <tableStyleElement type="firstRowStripe" dxfId="4"/>
      <tableStyleElement type="secondRowStripe" dxfId="3"/>
      <tableStyleElement type="firstColumnStripe" size="2" dxfId="2"/>
    </tableStyle>
    <tableStyle name="Style de tableau croisé dynamique 1" table="0" count="2">
      <tableStyleElement type="firstColumnStripe" dxfId="1"/>
      <tableStyleElement type="secondColumnStripe" dxfId="0"/>
    </tableStyle>
  </tableStyles>
  <colors>
    <mruColors>
      <color rgb="FF9900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28575</xdr:colOff>
      <xdr:row>37</xdr:row>
      <xdr:rowOff>91523</xdr:rowOff>
    </xdr:from>
    <xdr:to>
      <xdr:col>5</xdr:col>
      <xdr:colOff>1095374</xdr:colOff>
      <xdr:row>38</xdr:row>
      <xdr:rowOff>153023</xdr:rowOff>
    </xdr:to>
    <xdr:sp macro="" textlink="">
      <xdr:nvSpPr>
        <xdr:cNvPr id="2" name="Rectangle 1"/>
        <xdr:cNvSpPr/>
      </xdr:nvSpPr>
      <xdr:spPr>
        <a:xfrm>
          <a:off x="5200650" y="7730573"/>
          <a:ext cx="1066799" cy="2520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mc:AlternateContent xmlns:mc="http://schemas.openxmlformats.org/markup-compatibility/2006">
    <mc:Choice xmlns:a14="http://schemas.microsoft.com/office/drawing/2010/main" Requires="a14">
      <xdr:twoCellAnchor editAs="oneCell">
        <xdr:from>
          <xdr:col>1</xdr:col>
          <xdr:colOff>866775</xdr:colOff>
          <xdr:row>1</xdr:row>
          <xdr:rowOff>114300</xdr:rowOff>
        </xdr:from>
        <xdr:to>
          <xdr:col>4</xdr:col>
          <xdr:colOff>657225</xdr:colOff>
          <xdr:row>1</xdr:row>
          <xdr:rowOff>514350</xdr:rowOff>
        </xdr:to>
        <xdr:sp macro="" textlink="">
          <xdr:nvSpPr>
            <xdr:cNvPr id="16385" name="Object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xdr:twoCellAnchor>
    <xdr:from>
      <xdr:col>1</xdr:col>
      <xdr:colOff>0</xdr:colOff>
      <xdr:row>1</xdr:row>
      <xdr:rowOff>104775</xdr:rowOff>
    </xdr:from>
    <xdr:to>
      <xdr:col>1</xdr:col>
      <xdr:colOff>819150</xdr:colOff>
      <xdr:row>1</xdr:row>
      <xdr:rowOff>516255</xdr:rowOff>
    </xdr:to>
    <xdr:pic>
      <xdr:nvPicPr>
        <xdr:cNvPr id="5"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95275"/>
          <a:ext cx="81915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xdr:row>
      <xdr:rowOff>148417</xdr:rowOff>
    </xdr:from>
    <xdr:to>
      <xdr:col>6</xdr:col>
      <xdr:colOff>4134</xdr:colOff>
      <xdr:row>1</xdr:row>
      <xdr:rowOff>472613</xdr:rowOff>
    </xdr:to>
    <xdr:pic>
      <xdr:nvPicPr>
        <xdr:cNvPr id="8"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72075" y="338917"/>
          <a:ext cx="1251909" cy="324196"/>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2932001</xdr:colOff>
      <xdr:row>0</xdr:row>
      <xdr:rowOff>100354</xdr:rowOff>
    </xdr:from>
    <xdr:to>
      <xdr:col>8</xdr:col>
      <xdr:colOff>1349021</xdr:colOff>
      <xdr:row>2</xdr:row>
      <xdr:rowOff>187354</xdr:rowOff>
    </xdr:to>
    <xdr:pic>
      <xdr:nvPicPr>
        <xdr:cNvPr id="5"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40180" y="100354"/>
          <a:ext cx="1805199" cy="4680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1</xdr:col>
      <xdr:colOff>0</xdr:colOff>
      <xdr:row>0</xdr:row>
      <xdr:rowOff>40823</xdr:rowOff>
    </xdr:from>
    <xdr:to>
      <xdr:col>1</xdr:col>
      <xdr:colOff>1073370</xdr:colOff>
      <xdr:row>3</xdr:row>
      <xdr:rowOff>9323</xdr:rowOff>
    </xdr:to>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40823"/>
          <a:ext cx="1073370"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1095375</xdr:colOff>
          <xdr:row>0</xdr:row>
          <xdr:rowOff>76200</xdr:rowOff>
        </xdr:from>
        <xdr:to>
          <xdr:col>2</xdr:col>
          <xdr:colOff>142875</xdr:colOff>
          <xdr:row>3</xdr:row>
          <xdr:rowOff>85725</xdr:rowOff>
        </xdr:to>
        <xdr:sp macro="" textlink="">
          <xdr:nvSpPr>
            <xdr:cNvPr id="10248" name="Object 8"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45912</xdr:rowOff>
    </xdr:from>
    <xdr:to>
      <xdr:col>1</xdr:col>
      <xdr:colOff>1073370</xdr:colOff>
      <xdr:row>3</xdr:row>
      <xdr:rowOff>14412</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45912"/>
          <a:ext cx="1073370"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2917311</xdr:colOff>
      <xdr:row>0</xdr:row>
      <xdr:rowOff>81912</xdr:rowOff>
    </xdr:from>
    <xdr:to>
      <xdr:col>8</xdr:col>
      <xdr:colOff>1341134</xdr:colOff>
      <xdr:row>2</xdr:row>
      <xdr:rowOff>168912</xdr:rowOff>
    </xdr:to>
    <xdr:pic>
      <xdr:nvPicPr>
        <xdr:cNvPr id="5"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578632" y="81912"/>
          <a:ext cx="1812002" cy="4680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1095375</xdr:colOff>
          <xdr:row>0</xdr:row>
          <xdr:rowOff>76200</xdr:rowOff>
        </xdr:from>
        <xdr:to>
          <xdr:col>2</xdr:col>
          <xdr:colOff>142875</xdr:colOff>
          <xdr:row>3</xdr:row>
          <xdr:rowOff>85725</xdr:rowOff>
        </xdr:to>
        <xdr:sp macro="" textlink="">
          <xdr:nvSpPr>
            <xdr:cNvPr id="18436" name="Object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package" Target="../embeddings/Microsoft_Word_Document2.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4.emf"/><Relationship Id="rId4" Type="http://schemas.openxmlformats.org/officeDocument/2006/relationships/package" Target="../embeddings/Microsoft_Word_Document3.doc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4"/>
  <sheetViews>
    <sheetView tabSelected="1" zoomScaleNormal="100" workbookViewId="0">
      <selection activeCell="B31" sqref="B31:F40"/>
    </sheetView>
  </sheetViews>
  <sheetFormatPr baseColWidth="10" defaultColWidth="11.5703125" defaultRowHeight="15" x14ac:dyDescent="0.25"/>
  <cols>
    <col min="1" max="1" width="2.7109375" style="117" customWidth="1"/>
    <col min="2" max="2" width="18.7109375" style="118" customWidth="1"/>
    <col min="3" max="6" width="18.7109375" style="117" customWidth="1"/>
    <col min="7" max="16384" width="11.5703125" style="117"/>
  </cols>
  <sheetData>
    <row r="1" spans="1:6" s="36" customFormat="1" x14ac:dyDescent="0.25">
      <c r="B1" s="118"/>
    </row>
    <row r="2" spans="1:6" s="36" customFormat="1" ht="43.9" customHeight="1" x14ac:dyDescent="0.25">
      <c r="B2" s="118"/>
    </row>
    <row r="3" spans="1:6" ht="15.75" x14ac:dyDescent="0.25">
      <c r="B3" s="119"/>
    </row>
    <row r="4" spans="1:6" s="123" customFormat="1" ht="41.25" customHeight="1" x14ac:dyDescent="0.25">
      <c r="A4" s="117"/>
      <c r="B4" s="155" t="s">
        <v>317</v>
      </c>
      <c r="C4" s="156"/>
      <c r="D4" s="156"/>
      <c r="E4" s="156"/>
      <c r="F4" s="156"/>
    </row>
    <row r="5" spans="1:6" ht="16.5" thickBot="1" x14ac:dyDescent="0.3">
      <c r="B5" s="119"/>
    </row>
    <row r="6" spans="1:6" ht="15.6" customHeight="1" x14ac:dyDescent="0.25">
      <c r="B6" s="157" t="s">
        <v>272</v>
      </c>
      <c r="C6" s="158"/>
      <c r="D6" s="158"/>
      <c r="E6" s="158"/>
      <c r="F6" s="159"/>
    </row>
    <row r="7" spans="1:6" ht="15.6" customHeight="1" x14ac:dyDescent="0.25">
      <c r="B7" s="160"/>
      <c r="C7" s="161"/>
      <c r="D7" s="161"/>
      <c r="E7" s="161"/>
      <c r="F7" s="162"/>
    </row>
    <row r="8" spans="1:6" ht="15" customHeight="1" x14ac:dyDescent="0.25">
      <c r="B8" s="160"/>
      <c r="C8" s="161"/>
      <c r="D8" s="161"/>
      <c r="E8" s="161"/>
      <c r="F8" s="162"/>
    </row>
    <row r="9" spans="1:6" ht="15" customHeight="1" x14ac:dyDescent="0.25">
      <c r="B9" s="160"/>
      <c r="C9" s="161"/>
      <c r="D9" s="161"/>
      <c r="E9" s="161"/>
      <c r="F9" s="162"/>
    </row>
    <row r="10" spans="1:6" ht="15" customHeight="1" x14ac:dyDescent="0.25">
      <c r="B10" s="160"/>
      <c r="C10" s="161"/>
      <c r="D10" s="161"/>
      <c r="E10" s="161"/>
      <c r="F10" s="162"/>
    </row>
    <row r="11" spans="1:6" ht="15" customHeight="1" x14ac:dyDescent="0.25">
      <c r="B11" s="160"/>
      <c r="C11" s="161"/>
      <c r="D11" s="161"/>
      <c r="E11" s="161"/>
      <c r="F11" s="162"/>
    </row>
    <row r="12" spans="1:6" ht="15" customHeight="1" x14ac:dyDescent="0.25">
      <c r="B12" s="160"/>
      <c r="C12" s="161"/>
      <c r="D12" s="161"/>
      <c r="E12" s="161"/>
      <c r="F12" s="162"/>
    </row>
    <row r="13" spans="1:6" ht="15.75" customHeight="1" thickBot="1" x14ac:dyDescent="0.3">
      <c r="B13" s="163"/>
      <c r="C13" s="164"/>
      <c r="D13" s="164"/>
      <c r="E13" s="164"/>
      <c r="F13" s="165"/>
    </row>
    <row r="14" spans="1:6" ht="16.5" thickBot="1" x14ac:dyDescent="0.3">
      <c r="B14" s="121"/>
      <c r="C14" s="124"/>
      <c r="D14" s="124"/>
      <c r="E14" s="124"/>
      <c r="F14" s="122"/>
    </row>
    <row r="15" spans="1:6" x14ac:dyDescent="0.25">
      <c r="B15" s="146" t="s">
        <v>274</v>
      </c>
      <c r="C15" s="147"/>
      <c r="D15" s="147"/>
      <c r="E15" s="147"/>
      <c r="F15" s="148"/>
    </row>
    <row r="16" spans="1:6" x14ac:dyDescent="0.25">
      <c r="B16" s="149"/>
      <c r="C16" s="150"/>
      <c r="D16" s="150"/>
      <c r="E16" s="150"/>
      <c r="F16" s="151"/>
    </row>
    <row r="17" spans="2:6" x14ac:dyDescent="0.25">
      <c r="B17" s="149"/>
      <c r="C17" s="150"/>
      <c r="D17" s="150"/>
      <c r="E17" s="150"/>
      <c r="F17" s="151"/>
    </row>
    <row r="18" spans="2:6" x14ac:dyDescent="0.25">
      <c r="B18" s="149"/>
      <c r="C18" s="150"/>
      <c r="D18" s="150"/>
      <c r="E18" s="150"/>
      <c r="F18" s="151"/>
    </row>
    <row r="19" spans="2:6" x14ac:dyDescent="0.25">
      <c r="B19" s="149"/>
      <c r="C19" s="150"/>
      <c r="D19" s="150"/>
      <c r="E19" s="150"/>
      <c r="F19" s="151"/>
    </row>
    <row r="20" spans="2:6" x14ac:dyDescent="0.25">
      <c r="B20" s="149"/>
      <c r="C20" s="150"/>
      <c r="D20" s="150"/>
      <c r="E20" s="150"/>
      <c r="F20" s="151"/>
    </row>
    <row r="21" spans="2:6" x14ac:dyDescent="0.25">
      <c r="B21" s="149"/>
      <c r="C21" s="150"/>
      <c r="D21" s="150"/>
      <c r="E21" s="150"/>
      <c r="F21" s="151"/>
    </row>
    <row r="22" spans="2:6" x14ac:dyDescent="0.25">
      <c r="B22" s="149"/>
      <c r="C22" s="150"/>
      <c r="D22" s="150"/>
      <c r="E22" s="150"/>
      <c r="F22" s="151"/>
    </row>
    <row r="23" spans="2:6" x14ac:dyDescent="0.25">
      <c r="B23" s="149"/>
      <c r="C23" s="150"/>
      <c r="D23" s="150"/>
      <c r="E23" s="150"/>
      <c r="F23" s="151"/>
    </row>
    <row r="24" spans="2:6" x14ac:dyDescent="0.25">
      <c r="B24" s="149"/>
      <c r="C24" s="150"/>
      <c r="D24" s="150"/>
      <c r="E24" s="150"/>
      <c r="F24" s="151"/>
    </row>
    <row r="25" spans="2:6" x14ac:dyDescent="0.25">
      <c r="B25" s="149"/>
      <c r="C25" s="150"/>
      <c r="D25" s="150"/>
      <c r="E25" s="150"/>
      <c r="F25" s="151"/>
    </row>
    <row r="26" spans="2:6" x14ac:dyDescent="0.25">
      <c r="B26" s="149"/>
      <c r="C26" s="150"/>
      <c r="D26" s="150"/>
      <c r="E26" s="150"/>
      <c r="F26" s="151"/>
    </row>
    <row r="27" spans="2:6" x14ac:dyDescent="0.25">
      <c r="B27" s="149"/>
      <c r="C27" s="150"/>
      <c r="D27" s="150"/>
      <c r="E27" s="150"/>
      <c r="F27" s="151"/>
    </row>
    <row r="28" spans="2:6" x14ac:dyDescent="0.25">
      <c r="B28" s="149"/>
      <c r="C28" s="150"/>
      <c r="D28" s="150"/>
      <c r="E28" s="150"/>
      <c r="F28" s="151"/>
    </row>
    <row r="29" spans="2:6" ht="15.75" thickBot="1" x14ac:dyDescent="0.3">
      <c r="B29" s="152"/>
      <c r="C29" s="153"/>
      <c r="D29" s="153"/>
      <c r="E29" s="153"/>
      <c r="F29" s="154"/>
    </row>
    <row r="30" spans="2:6" ht="16.5" thickBot="1" x14ac:dyDescent="0.3">
      <c r="B30" s="121"/>
      <c r="C30" s="120"/>
      <c r="D30" s="120"/>
      <c r="E30" s="120"/>
    </row>
    <row r="31" spans="2:6" ht="15.6" customHeight="1" x14ac:dyDescent="0.25">
      <c r="B31" s="146" t="s">
        <v>273</v>
      </c>
      <c r="C31" s="147"/>
      <c r="D31" s="147"/>
      <c r="E31" s="147"/>
      <c r="F31" s="148"/>
    </row>
    <row r="32" spans="2:6" x14ac:dyDescent="0.25">
      <c r="B32" s="149"/>
      <c r="C32" s="150"/>
      <c r="D32" s="150"/>
      <c r="E32" s="150"/>
      <c r="F32" s="151"/>
    </row>
    <row r="33" spans="2:6" x14ac:dyDescent="0.25">
      <c r="B33" s="149"/>
      <c r="C33" s="150"/>
      <c r="D33" s="150"/>
      <c r="E33" s="150"/>
      <c r="F33" s="151"/>
    </row>
    <row r="34" spans="2:6" x14ac:dyDescent="0.25">
      <c r="B34" s="149"/>
      <c r="C34" s="150"/>
      <c r="D34" s="150"/>
      <c r="E34" s="150"/>
      <c r="F34" s="151"/>
    </row>
    <row r="35" spans="2:6" x14ac:dyDescent="0.25">
      <c r="B35" s="149"/>
      <c r="C35" s="150"/>
      <c r="D35" s="150"/>
      <c r="E35" s="150"/>
      <c r="F35" s="151"/>
    </row>
    <row r="36" spans="2:6" x14ac:dyDescent="0.25">
      <c r="B36" s="149"/>
      <c r="C36" s="150"/>
      <c r="D36" s="150"/>
      <c r="E36" s="150"/>
      <c r="F36" s="151"/>
    </row>
    <row r="37" spans="2:6" x14ac:dyDescent="0.25">
      <c r="B37" s="149"/>
      <c r="C37" s="150"/>
      <c r="D37" s="150"/>
      <c r="E37" s="150"/>
      <c r="F37" s="151"/>
    </row>
    <row r="38" spans="2:6" x14ac:dyDescent="0.25">
      <c r="B38" s="149"/>
      <c r="C38" s="150"/>
      <c r="D38" s="150"/>
      <c r="E38" s="150"/>
      <c r="F38" s="151"/>
    </row>
    <row r="39" spans="2:6" x14ac:dyDescent="0.25">
      <c r="B39" s="149"/>
      <c r="C39" s="150"/>
      <c r="D39" s="150"/>
      <c r="E39" s="150"/>
      <c r="F39" s="151"/>
    </row>
    <row r="40" spans="2:6" ht="15.75" thickBot="1" x14ac:dyDescent="0.3">
      <c r="B40" s="152"/>
      <c r="C40" s="153"/>
      <c r="D40" s="153"/>
      <c r="E40" s="153"/>
      <c r="F40" s="154"/>
    </row>
    <row r="41" spans="2:6" ht="15.75" x14ac:dyDescent="0.25">
      <c r="B41" s="121"/>
      <c r="C41" s="120"/>
      <c r="D41" s="120"/>
      <c r="E41" s="120"/>
    </row>
    <row r="42" spans="2:6" ht="15.75" x14ac:dyDescent="0.25">
      <c r="B42" s="121"/>
      <c r="C42" s="120"/>
      <c r="D42" s="120"/>
      <c r="E42" s="120"/>
    </row>
    <row r="43" spans="2:6" ht="15.75" x14ac:dyDescent="0.25">
      <c r="B43" s="121"/>
      <c r="C43" s="120"/>
      <c r="D43" s="120"/>
      <c r="E43" s="120"/>
    </row>
    <row r="44" spans="2:6" ht="15.75" x14ac:dyDescent="0.25">
      <c r="B44" s="119"/>
    </row>
  </sheetData>
  <mergeCells count="4">
    <mergeCell ref="B31:F40"/>
    <mergeCell ref="B4:F4"/>
    <mergeCell ref="B6:F13"/>
    <mergeCell ref="B15:F29"/>
  </mergeCells>
  <pageMargins left="0.70866141732283472" right="0.70866141732283472" top="0.74803149606299213" bottom="0.74803149606299213" header="0.31496062992125984" footer="0.31496062992125984"/>
  <pageSetup paperSize="9" scale="93" fitToHeight="0" orientation="portrait" r:id="rId1"/>
  <headerFooter>
    <oddFooter>&amp;L&amp;F&amp;C&amp;A&amp;R&amp;P / &amp;N</oddFooter>
  </headerFooter>
  <drawing r:id="rId2"/>
  <legacyDrawing r:id="rId3"/>
  <oleObjects>
    <mc:AlternateContent xmlns:mc="http://schemas.openxmlformats.org/markup-compatibility/2006">
      <mc:Choice Requires="x14">
        <oleObject progId="Word.Document.12" shapeId="16385" r:id="rId4">
          <objectPr defaultSize="0" r:id="rId5">
            <anchor moveWithCells="1">
              <from>
                <xdr:col>1</xdr:col>
                <xdr:colOff>866775</xdr:colOff>
                <xdr:row>1</xdr:row>
                <xdr:rowOff>114300</xdr:rowOff>
              </from>
              <to>
                <xdr:col>4</xdr:col>
                <xdr:colOff>657225</xdr:colOff>
                <xdr:row>1</xdr:row>
                <xdr:rowOff>514350</xdr:rowOff>
              </to>
            </anchor>
          </objectPr>
        </oleObject>
      </mc:Choice>
      <mc:Fallback>
        <oleObject progId="Word.Document.12" shapeId="1638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I110"/>
  <sheetViews>
    <sheetView showGridLines="0" view="pageBreakPreview" zoomScale="85" zoomScaleNormal="70" zoomScaleSheetLayoutView="85" workbookViewId="0"/>
  </sheetViews>
  <sheetFormatPr baseColWidth="10" defaultRowHeight="15" x14ac:dyDescent="0.25"/>
  <cols>
    <col min="1" max="1" width="4.28515625" style="1" customWidth="1"/>
    <col min="2" max="2" width="55.7109375" style="1" customWidth="1"/>
    <col min="3" max="3" width="25.7109375" style="1" customWidth="1"/>
    <col min="4" max="4" width="3.85546875" style="1" customWidth="1"/>
    <col min="5" max="5" width="55.7109375" style="1" customWidth="1"/>
    <col min="6" max="6" width="25.7109375" style="1" customWidth="1"/>
    <col min="7" max="7" width="3.85546875" style="1" customWidth="1"/>
    <col min="8" max="8" width="50.7109375" style="1" customWidth="1"/>
    <col min="9" max="9" width="20.5703125" style="1" customWidth="1"/>
    <col min="10" max="16384" width="11.42578125" style="1"/>
  </cols>
  <sheetData>
    <row r="5" spans="1:9" ht="50.1" customHeight="1" thickBot="1" x14ac:dyDescent="0.3">
      <c r="B5" s="188" t="s">
        <v>318</v>
      </c>
      <c r="C5" s="189"/>
      <c r="D5" s="189"/>
      <c r="E5" s="189"/>
      <c r="F5" s="189"/>
      <c r="G5" s="189"/>
      <c r="H5" s="189"/>
      <c r="I5" s="190"/>
    </row>
    <row r="6" spans="1:9" ht="66.75" customHeight="1" thickBot="1" x14ac:dyDescent="0.3">
      <c r="A6" s="125"/>
      <c r="B6" s="127" t="s">
        <v>260</v>
      </c>
      <c r="C6" s="127" t="s">
        <v>262</v>
      </c>
      <c r="D6" s="127"/>
      <c r="E6" s="127" t="s">
        <v>261</v>
      </c>
      <c r="G6" s="126"/>
      <c r="H6" s="166" t="s">
        <v>228</v>
      </c>
      <c r="I6" s="167"/>
    </row>
    <row r="8" spans="1:9" ht="23.25" x14ac:dyDescent="0.25">
      <c r="B8" s="170" t="s">
        <v>0</v>
      </c>
      <c r="C8" s="170"/>
      <c r="D8" s="96"/>
      <c r="E8" s="96"/>
      <c r="F8" s="96"/>
      <c r="G8" s="96"/>
    </row>
    <row r="9" spans="1:9" ht="15.75" thickBot="1" x14ac:dyDescent="0.3"/>
    <row r="10" spans="1:9" ht="20.100000000000001" customHeight="1" x14ac:dyDescent="0.25">
      <c r="B10" s="168" t="s">
        <v>1</v>
      </c>
      <c r="C10" s="169"/>
      <c r="E10" s="168" t="s">
        <v>2</v>
      </c>
      <c r="F10" s="169"/>
      <c r="H10" s="168" t="s">
        <v>3</v>
      </c>
      <c r="I10" s="169"/>
    </row>
    <row r="11" spans="1:9" ht="69.95" customHeight="1" x14ac:dyDescent="0.25">
      <c r="B11" s="3" t="s">
        <v>275</v>
      </c>
      <c r="C11" s="2" t="s">
        <v>27</v>
      </c>
      <c r="E11" s="3" t="s">
        <v>4</v>
      </c>
      <c r="F11" s="2" t="s">
        <v>33</v>
      </c>
      <c r="H11" s="171" t="s">
        <v>5</v>
      </c>
      <c r="I11" s="172"/>
    </row>
    <row r="12" spans="1:9" ht="60" customHeight="1" x14ac:dyDescent="0.25">
      <c r="B12" s="99" t="s">
        <v>10</v>
      </c>
      <c r="C12" s="173"/>
      <c r="E12" s="7" t="s">
        <v>7</v>
      </c>
      <c r="F12" s="176">
        <v>0</v>
      </c>
      <c r="H12" s="179" t="s">
        <v>26</v>
      </c>
      <c r="I12" s="180"/>
    </row>
    <row r="13" spans="1:9" ht="60" customHeight="1" x14ac:dyDescent="0.25">
      <c r="B13" s="4" t="s">
        <v>11</v>
      </c>
      <c r="C13" s="174"/>
      <c r="E13" s="4"/>
      <c r="F13" s="177"/>
      <c r="H13" s="14"/>
      <c r="I13" s="15"/>
    </row>
    <row r="14" spans="1:9" ht="60" customHeight="1" thickBot="1" x14ac:dyDescent="0.3">
      <c r="B14" s="5" t="s">
        <v>12</v>
      </c>
      <c r="C14" s="175"/>
      <c r="E14" s="5"/>
      <c r="F14" s="178"/>
      <c r="H14" s="16"/>
      <c r="I14" s="17"/>
    </row>
    <row r="16" spans="1:9" ht="33" customHeight="1" x14ac:dyDescent="0.25">
      <c r="B16" s="25" t="s">
        <v>30</v>
      </c>
      <c r="C16" s="102"/>
      <c r="D16" s="18"/>
      <c r="E16" s="27" t="s">
        <v>29</v>
      </c>
      <c r="F16" s="105">
        <f>C16</f>
        <v>0</v>
      </c>
      <c r="G16" s="18"/>
      <c r="H16" s="27" t="s">
        <v>29</v>
      </c>
      <c r="I16" s="106">
        <f>C16</f>
        <v>0</v>
      </c>
    </row>
    <row r="17" spans="2:9" ht="33" customHeight="1" x14ac:dyDescent="0.25">
      <c r="B17" s="26" t="s">
        <v>31</v>
      </c>
      <c r="C17" s="103">
        <f>(C16*C12)/60</f>
        <v>0</v>
      </c>
      <c r="D17" s="8"/>
      <c r="E17" s="28" t="s">
        <v>40</v>
      </c>
      <c r="F17" s="104">
        <f>(F16*F12)/60</f>
        <v>0</v>
      </c>
      <c r="G17" s="8"/>
      <c r="H17" s="28" t="s">
        <v>28</v>
      </c>
      <c r="I17" s="108"/>
    </row>
    <row r="18" spans="2:9" ht="33" customHeight="1" x14ac:dyDescent="0.25">
      <c r="B18" s="21"/>
      <c r="C18" s="22"/>
      <c r="D18" s="22"/>
      <c r="E18" s="22"/>
      <c r="F18" s="22"/>
      <c r="G18" s="22"/>
      <c r="H18" s="29" t="s">
        <v>32</v>
      </c>
      <c r="I18" s="107">
        <f>-(I16*I17*C12)/60</f>
        <v>0</v>
      </c>
    </row>
    <row r="19" spans="2:9" ht="15" customHeight="1" x14ac:dyDescent="0.25">
      <c r="B19" s="8"/>
      <c r="C19" s="8"/>
      <c r="D19" s="8"/>
      <c r="E19" s="8"/>
      <c r="F19" s="8"/>
      <c r="G19" s="8"/>
      <c r="H19" s="28"/>
      <c r="I19" s="131"/>
    </row>
    <row r="20" spans="2:9" ht="23.25" x14ac:dyDescent="0.25">
      <c r="B20" s="170" t="s">
        <v>6</v>
      </c>
      <c r="C20" s="170"/>
      <c r="D20" s="170"/>
      <c r="E20" s="170"/>
      <c r="F20" s="170"/>
      <c r="G20" s="170"/>
      <c r="H20" s="170"/>
      <c r="I20" s="80"/>
    </row>
    <row r="21" spans="2:9" ht="15.75" thickBot="1" x14ac:dyDescent="0.3"/>
    <row r="22" spans="2:9" ht="20.100000000000001" customHeight="1" x14ac:dyDescent="0.25">
      <c r="B22" s="168" t="s">
        <v>1</v>
      </c>
      <c r="C22" s="169"/>
      <c r="E22" s="168" t="s">
        <v>2</v>
      </c>
      <c r="F22" s="169"/>
      <c r="H22" s="168" t="s">
        <v>3</v>
      </c>
      <c r="I22" s="169"/>
    </row>
    <row r="23" spans="2:9" ht="69.95" customHeight="1" x14ac:dyDescent="0.25">
      <c r="B23" s="3" t="s">
        <v>275</v>
      </c>
      <c r="C23" s="2" t="s">
        <v>35</v>
      </c>
      <c r="E23" s="3" t="s">
        <v>4</v>
      </c>
      <c r="F23" s="2" t="s">
        <v>34</v>
      </c>
      <c r="H23" s="171" t="s">
        <v>5</v>
      </c>
      <c r="I23" s="172"/>
    </row>
    <row r="24" spans="2:9" ht="80.099999999999994" customHeight="1" x14ac:dyDescent="0.25">
      <c r="B24" s="6" t="s">
        <v>8</v>
      </c>
      <c r="C24" s="181"/>
      <c r="E24" s="6" t="s">
        <v>267</v>
      </c>
      <c r="F24" s="182">
        <v>0</v>
      </c>
      <c r="H24" s="194" t="s">
        <v>276</v>
      </c>
      <c r="I24" s="195"/>
    </row>
    <row r="25" spans="2:9" ht="80.099999999999994" customHeight="1" x14ac:dyDescent="0.25">
      <c r="B25" s="4"/>
      <c r="C25" s="177"/>
      <c r="E25" s="4" t="s">
        <v>268</v>
      </c>
      <c r="F25" s="177"/>
      <c r="H25" s="196"/>
      <c r="I25" s="197"/>
    </row>
    <row r="26" spans="2:9" ht="80.099999999999994" customHeight="1" x14ac:dyDescent="0.25">
      <c r="B26" s="4"/>
      <c r="C26" s="177"/>
      <c r="E26" s="4" t="s">
        <v>269</v>
      </c>
      <c r="F26" s="177"/>
      <c r="H26" s="196"/>
      <c r="I26" s="197"/>
    </row>
    <row r="27" spans="2:9" ht="84.95" customHeight="1" x14ac:dyDescent="0.25">
      <c r="B27" s="4"/>
      <c r="C27" s="177"/>
      <c r="E27" s="4" t="s">
        <v>270</v>
      </c>
      <c r="F27" s="177"/>
      <c r="H27" s="196"/>
      <c r="I27" s="197"/>
    </row>
    <row r="28" spans="2:9" ht="80.099999999999994" customHeight="1" thickBot="1" x14ac:dyDescent="0.3">
      <c r="B28" s="5"/>
      <c r="C28" s="178"/>
      <c r="E28" s="5" t="s">
        <v>271</v>
      </c>
      <c r="F28" s="178"/>
      <c r="H28" s="198"/>
      <c r="I28" s="199"/>
    </row>
    <row r="30" spans="2:9" ht="32.25" customHeight="1" x14ac:dyDescent="0.25">
      <c r="B30" s="25" t="s">
        <v>36</v>
      </c>
      <c r="C30" s="102"/>
      <c r="D30" s="18"/>
      <c r="E30" s="27" t="s">
        <v>38</v>
      </c>
      <c r="F30" s="105">
        <f>C30</f>
        <v>0</v>
      </c>
      <c r="G30" s="18"/>
      <c r="H30" s="27" t="s">
        <v>41</v>
      </c>
      <c r="I30" s="106">
        <f>C30</f>
        <v>0</v>
      </c>
    </row>
    <row r="31" spans="2:9" ht="32.25" customHeight="1" x14ac:dyDescent="0.25">
      <c r="B31" s="26" t="s">
        <v>37</v>
      </c>
      <c r="C31" s="103">
        <f>(C30*C24)/60</f>
        <v>0</v>
      </c>
      <c r="D31" s="8"/>
      <c r="E31" s="28" t="s">
        <v>39</v>
      </c>
      <c r="F31" s="104">
        <f>(F30*F25)/60</f>
        <v>0</v>
      </c>
      <c r="G31" s="8"/>
      <c r="H31" s="28" t="s">
        <v>42</v>
      </c>
      <c r="I31" s="108"/>
    </row>
    <row r="32" spans="2:9" ht="32.25" customHeight="1" x14ac:dyDescent="0.25">
      <c r="B32" s="21"/>
      <c r="C32" s="22"/>
      <c r="D32" s="22"/>
      <c r="E32" s="22"/>
      <c r="F32" s="22"/>
      <c r="G32" s="22"/>
      <c r="H32" s="29" t="s">
        <v>43</v>
      </c>
      <c r="I32" s="107">
        <f>-(I30*I31*C24)/60</f>
        <v>0</v>
      </c>
    </row>
    <row r="35" spans="2:9" ht="23.25" x14ac:dyDescent="0.25">
      <c r="B35" s="170" t="s">
        <v>9</v>
      </c>
      <c r="C35" s="170"/>
      <c r="D35" s="170"/>
      <c r="E35" s="170"/>
      <c r="F35" s="170"/>
      <c r="G35" s="170"/>
      <c r="H35" s="170"/>
      <c r="I35" s="80"/>
    </row>
    <row r="36" spans="2:9" ht="15.75" thickBot="1" x14ac:dyDescent="0.3">
      <c r="E36" s="9"/>
    </row>
    <row r="37" spans="2:9" ht="20.100000000000001" customHeight="1" x14ac:dyDescent="0.25">
      <c r="B37" s="168" t="s">
        <v>1</v>
      </c>
      <c r="C37" s="169"/>
      <c r="E37" s="168" t="s">
        <v>2</v>
      </c>
      <c r="F37" s="169"/>
      <c r="H37" s="168" t="s">
        <v>3</v>
      </c>
      <c r="I37" s="169"/>
    </row>
    <row r="38" spans="2:9" ht="69.95" customHeight="1" x14ac:dyDescent="0.25">
      <c r="B38" s="3" t="s">
        <v>275</v>
      </c>
      <c r="C38" s="2" t="s">
        <v>44</v>
      </c>
      <c r="E38" s="3" t="s">
        <v>4</v>
      </c>
      <c r="F38" s="2" t="s">
        <v>45</v>
      </c>
      <c r="H38" s="171" t="s">
        <v>5</v>
      </c>
      <c r="I38" s="172"/>
    </row>
    <row r="39" spans="2:9" ht="60" customHeight="1" x14ac:dyDescent="0.25">
      <c r="B39" s="6" t="s">
        <v>13</v>
      </c>
      <c r="C39" s="181"/>
      <c r="E39" s="185" t="s">
        <v>265</v>
      </c>
      <c r="F39" s="182">
        <v>-3</v>
      </c>
      <c r="H39" s="194" t="s">
        <v>277</v>
      </c>
      <c r="I39" s="195"/>
    </row>
    <row r="40" spans="2:9" ht="39.950000000000003" customHeight="1" x14ac:dyDescent="0.25">
      <c r="B40" s="10" t="s">
        <v>14</v>
      </c>
      <c r="C40" s="177"/>
      <c r="E40" s="186"/>
      <c r="F40" s="176"/>
      <c r="H40" s="196"/>
      <c r="I40" s="197"/>
    </row>
    <row r="41" spans="2:9" ht="39.950000000000003" customHeight="1" x14ac:dyDescent="0.25">
      <c r="B41" s="4" t="s">
        <v>15</v>
      </c>
      <c r="C41" s="177"/>
      <c r="E41" s="186"/>
      <c r="F41" s="176"/>
      <c r="H41" s="196"/>
      <c r="I41" s="197"/>
    </row>
    <row r="42" spans="2:9" ht="39.950000000000003" customHeight="1" x14ac:dyDescent="0.25">
      <c r="B42" s="4" t="s">
        <v>16</v>
      </c>
      <c r="C42" s="177"/>
      <c r="E42" s="186"/>
      <c r="F42" s="176"/>
      <c r="H42" s="196"/>
      <c r="I42" s="197"/>
    </row>
    <row r="43" spans="2:9" ht="60" customHeight="1" x14ac:dyDescent="0.25">
      <c r="B43" s="4" t="s">
        <v>17</v>
      </c>
      <c r="C43" s="177"/>
      <c r="E43" s="192"/>
      <c r="F43" s="193"/>
      <c r="H43" s="196"/>
      <c r="I43" s="197"/>
    </row>
    <row r="44" spans="2:9" ht="39.950000000000003" customHeight="1" x14ac:dyDescent="0.25">
      <c r="B44" s="4" t="s">
        <v>18</v>
      </c>
      <c r="C44" s="177"/>
      <c r="E44" s="185" t="s">
        <v>266</v>
      </c>
      <c r="F44" s="182">
        <v>3</v>
      </c>
      <c r="H44" s="196"/>
      <c r="I44" s="197"/>
    </row>
    <row r="45" spans="2:9" ht="39.950000000000003" customHeight="1" x14ac:dyDescent="0.25">
      <c r="B45" s="4" t="s">
        <v>19</v>
      </c>
      <c r="C45" s="177"/>
      <c r="E45" s="186"/>
      <c r="F45" s="176"/>
      <c r="H45" s="196"/>
      <c r="I45" s="197"/>
    </row>
    <row r="46" spans="2:9" ht="60" customHeight="1" x14ac:dyDescent="0.25">
      <c r="B46" s="4" t="s">
        <v>20</v>
      </c>
      <c r="C46" s="177"/>
      <c r="E46" s="186"/>
      <c r="F46" s="176"/>
      <c r="H46" s="196"/>
      <c r="I46" s="197"/>
    </row>
    <row r="47" spans="2:9" ht="39.950000000000003" customHeight="1" x14ac:dyDescent="0.25">
      <c r="B47" s="4" t="s">
        <v>25</v>
      </c>
      <c r="C47" s="177"/>
      <c r="E47" s="186"/>
      <c r="F47" s="176"/>
      <c r="H47" s="196"/>
      <c r="I47" s="197"/>
    </row>
    <row r="48" spans="2:9" ht="60" customHeight="1" x14ac:dyDescent="0.25">
      <c r="B48" s="4" t="s">
        <v>21</v>
      </c>
      <c r="C48" s="177"/>
      <c r="E48" s="186"/>
      <c r="F48" s="176"/>
      <c r="H48" s="196"/>
      <c r="I48" s="197"/>
    </row>
    <row r="49" spans="2:9" ht="60" customHeight="1" x14ac:dyDescent="0.25">
      <c r="B49" s="4" t="s">
        <v>22</v>
      </c>
      <c r="C49" s="177"/>
      <c r="E49" s="186"/>
      <c r="F49" s="176"/>
      <c r="H49" s="196"/>
      <c r="I49" s="197"/>
    </row>
    <row r="50" spans="2:9" ht="39.950000000000003" customHeight="1" thickBot="1" x14ac:dyDescent="0.3">
      <c r="B50" s="5" t="s">
        <v>23</v>
      </c>
      <c r="C50" s="178"/>
      <c r="E50" s="187"/>
      <c r="F50" s="191"/>
      <c r="H50" s="198"/>
      <c r="I50" s="199"/>
    </row>
    <row r="52" spans="2:9" ht="32.25" customHeight="1" x14ac:dyDescent="0.25">
      <c r="B52" s="25" t="s">
        <v>46</v>
      </c>
      <c r="C52" s="102"/>
      <c r="D52" s="18"/>
      <c r="E52" s="27" t="s">
        <v>48</v>
      </c>
      <c r="F52" s="105">
        <f>C52</f>
        <v>0</v>
      </c>
      <c r="G52" s="18"/>
      <c r="H52" s="27" t="s">
        <v>50</v>
      </c>
      <c r="I52" s="106">
        <f>C52</f>
        <v>0</v>
      </c>
    </row>
    <row r="53" spans="2:9" ht="32.25" customHeight="1" x14ac:dyDescent="0.25">
      <c r="B53" s="26" t="s">
        <v>47</v>
      </c>
      <c r="C53" s="103">
        <f>(C52*C39)/60</f>
        <v>0</v>
      </c>
      <c r="D53" s="8"/>
      <c r="E53" s="1" t="s">
        <v>263</v>
      </c>
      <c r="F53" s="110"/>
      <c r="G53" s="8"/>
      <c r="H53" s="28" t="s">
        <v>51</v>
      </c>
      <c r="I53" s="108"/>
    </row>
    <row r="54" spans="2:9" ht="32.25" customHeight="1" x14ac:dyDescent="0.25">
      <c r="B54" s="26"/>
      <c r="C54" s="19"/>
      <c r="D54" s="8"/>
      <c r="E54" s="1" t="s">
        <v>264</v>
      </c>
      <c r="F54" s="110"/>
      <c r="G54" s="8"/>
      <c r="H54" s="28" t="s">
        <v>52</v>
      </c>
      <c r="I54" s="111">
        <f>(-(I52*I53*C39))/60</f>
        <v>0</v>
      </c>
    </row>
    <row r="55" spans="2:9" ht="32.25" customHeight="1" x14ac:dyDescent="0.25">
      <c r="B55" s="21"/>
      <c r="C55" s="22"/>
      <c r="D55" s="22"/>
      <c r="E55" s="29" t="s">
        <v>49</v>
      </c>
      <c r="F55" s="114">
        <f>((F52*F53*F39)+(F52*F54*F44))/60</f>
        <v>0</v>
      </c>
      <c r="G55" s="22"/>
      <c r="H55" s="29"/>
      <c r="I55" s="23"/>
    </row>
    <row r="58" spans="2:9" ht="23.25" x14ac:dyDescent="0.25">
      <c r="B58" s="170" t="s">
        <v>24</v>
      </c>
      <c r="C58" s="170"/>
      <c r="D58" s="170"/>
      <c r="E58" s="170"/>
      <c r="F58" s="170"/>
      <c r="G58" s="170"/>
      <c r="H58" s="170"/>
    </row>
    <row r="59" spans="2:9" ht="15.75" thickBot="1" x14ac:dyDescent="0.3">
      <c r="C59" s="8"/>
      <c r="D59" s="8"/>
      <c r="E59" s="11"/>
      <c r="F59" s="8"/>
      <c r="G59" s="8"/>
      <c r="H59" s="8"/>
    </row>
    <row r="60" spans="2:9" ht="20.100000000000001" customHeight="1" x14ac:dyDescent="0.25">
      <c r="B60" s="168" t="s">
        <v>1</v>
      </c>
      <c r="C60" s="169"/>
      <c r="E60" s="168" t="s">
        <v>2</v>
      </c>
      <c r="F60" s="169"/>
      <c r="H60" s="168" t="s">
        <v>3</v>
      </c>
      <c r="I60" s="169"/>
    </row>
    <row r="61" spans="2:9" ht="69.95" customHeight="1" x14ac:dyDescent="0.25">
      <c r="B61" s="3" t="s">
        <v>275</v>
      </c>
      <c r="C61" s="2" t="s">
        <v>53</v>
      </c>
      <c r="E61" s="3" t="s">
        <v>4</v>
      </c>
      <c r="F61" s="2" t="s">
        <v>54</v>
      </c>
      <c r="H61" s="200" t="s">
        <v>5</v>
      </c>
      <c r="I61" s="201"/>
    </row>
    <row r="62" spans="2:9" ht="38.25" customHeight="1" thickBot="1" x14ac:dyDescent="0.3">
      <c r="B62" s="13" t="s">
        <v>259</v>
      </c>
      <c r="C62" s="130"/>
      <c r="E62" s="12" t="s">
        <v>7</v>
      </c>
      <c r="F62" s="116">
        <v>0</v>
      </c>
      <c r="H62" s="202" t="s">
        <v>7</v>
      </c>
      <c r="I62" s="203"/>
    </row>
    <row r="64" spans="2:9" ht="32.25" customHeight="1" x14ac:dyDescent="0.25">
      <c r="B64" s="25" t="s">
        <v>55</v>
      </c>
      <c r="C64" s="102"/>
      <c r="D64" s="18"/>
      <c r="E64" s="27" t="s">
        <v>55</v>
      </c>
      <c r="F64" s="105">
        <f>C64</f>
        <v>0</v>
      </c>
      <c r="G64" s="18"/>
      <c r="H64" s="27" t="s">
        <v>55</v>
      </c>
      <c r="I64" s="106">
        <f>C64</f>
        <v>0</v>
      </c>
    </row>
    <row r="65" spans="2:9" ht="32.25" customHeight="1" x14ac:dyDescent="0.25">
      <c r="B65" s="34" t="s">
        <v>56</v>
      </c>
      <c r="C65" s="113">
        <f>(C64*C62)/60</f>
        <v>0</v>
      </c>
      <c r="D65" s="22"/>
      <c r="E65" s="29" t="s">
        <v>57</v>
      </c>
      <c r="F65" s="114">
        <f>(F64*F50)/60</f>
        <v>0</v>
      </c>
      <c r="G65" s="22"/>
      <c r="H65" s="29" t="s">
        <v>58</v>
      </c>
      <c r="I65" s="115"/>
    </row>
    <row r="68" spans="2:9" ht="23.1" customHeight="1" x14ac:dyDescent="0.25">
      <c r="B68" s="170" t="s">
        <v>218</v>
      </c>
      <c r="C68" s="170"/>
    </row>
    <row r="69" spans="2:9" ht="15.75" thickBot="1" x14ac:dyDescent="0.3">
      <c r="B69" s="90"/>
    </row>
    <row r="70" spans="2:9" ht="20.100000000000001" customHeight="1" x14ac:dyDescent="0.25">
      <c r="B70" s="168" t="s">
        <v>1</v>
      </c>
      <c r="C70" s="169"/>
      <c r="E70" s="183" t="s">
        <v>2</v>
      </c>
      <c r="F70" s="184"/>
    </row>
    <row r="71" spans="2:9" ht="69.95" customHeight="1" x14ac:dyDescent="0.25">
      <c r="B71" s="139" t="s">
        <v>275</v>
      </c>
      <c r="C71" s="140" t="s">
        <v>53</v>
      </c>
      <c r="E71" s="3" t="s">
        <v>4</v>
      </c>
      <c r="F71" s="132" t="s">
        <v>54</v>
      </c>
    </row>
    <row r="72" spans="2:9" ht="30" x14ac:dyDescent="0.25">
      <c r="B72" s="6" t="s">
        <v>315</v>
      </c>
      <c r="C72" s="181"/>
      <c r="E72" s="4" t="s">
        <v>313</v>
      </c>
      <c r="F72" s="133"/>
    </row>
    <row r="73" spans="2:9" x14ac:dyDescent="0.25">
      <c r="B73" s="4"/>
      <c r="C73" s="177"/>
      <c r="E73" s="4" t="s">
        <v>278</v>
      </c>
      <c r="F73" s="134"/>
      <c r="H73" s="81"/>
    </row>
    <row r="74" spans="2:9" x14ac:dyDescent="0.25">
      <c r="B74" s="4" t="s">
        <v>290</v>
      </c>
      <c r="C74" s="177"/>
      <c r="D74" s="8"/>
      <c r="E74" s="4"/>
      <c r="F74" s="133"/>
      <c r="G74" s="8"/>
      <c r="H74" s="8"/>
    </row>
    <row r="75" spans="2:9" ht="30" x14ac:dyDescent="0.25">
      <c r="B75" s="4"/>
      <c r="C75" s="177"/>
      <c r="D75" s="8"/>
      <c r="E75" s="4" t="s">
        <v>314</v>
      </c>
      <c r="F75" s="137"/>
      <c r="G75" s="8"/>
      <c r="H75" s="8"/>
    </row>
    <row r="76" spans="2:9" ht="30" x14ac:dyDescent="0.25">
      <c r="B76" s="4" t="s">
        <v>291</v>
      </c>
      <c r="C76" s="177"/>
      <c r="D76" s="8"/>
      <c r="E76" s="4" t="s">
        <v>286</v>
      </c>
      <c r="F76" s="135"/>
      <c r="G76" s="8"/>
      <c r="H76" s="8"/>
    </row>
    <row r="77" spans="2:9" ht="33" customHeight="1" x14ac:dyDescent="0.25">
      <c r="B77" s="4"/>
      <c r="C77" s="177"/>
      <c r="D77" s="8"/>
      <c r="E77" s="4" t="s">
        <v>285</v>
      </c>
      <c r="F77" s="135"/>
      <c r="G77" s="8"/>
      <c r="H77" s="8"/>
    </row>
    <row r="78" spans="2:9" ht="30" x14ac:dyDescent="0.25">
      <c r="B78" s="4" t="s">
        <v>293</v>
      </c>
      <c r="C78" s="177"/>
      <c r="D78" s="8"/>
      <c r="E78" s="4" t="s">
        <v>287</v>
      </c>
      <c r="F78" s="136">
        <f>(F76*F77)/60</f>
        <v>0</v>
      </c>
      <c r="G78" s="8"/>
      <c r="H78" s="8"/>
    </row>
    <row r="79" spans="2:9" x14ac:dyDescent="0.25">
      <c r="B79" s="4"/>
      <c r="C79" s="177"/>
      <c r="D79" s="8"/>
      <c r="E79" s="4"/>
      <c r="F79" s="133"/>
      <c r="G79" s="8"/>
      <c r="H79" s="8"/>
    </row>
    <row r="80" spans="2:9" ht="30" x14ac:dyDescent="0.25">
      <c r="B80" s="4" t="s">
        <v>294</v>
      </c>
      <c r="C80" s="177"/>
      <c r="E80" s="4" t="s">
        <v>279</v>
      </c>
      <c r="F80" s="135"/>
      <c r="G80" s="8"/>
      <c r="H80" s="81"/>
    </row>
    <row r="81" spans="2:8" ht="30" x14ac:dyDescent="0.25">
      <c r="B81" s="4"/>
      <c r="C81" s="177"/>
      <c r="E81" s="4" t="s">
        <v>280</v>
      </c>
      <c r="F81" s="135"/>
      <c r="G81" s="8"/>
      <c r="H81" s="81"/>
    </row>
    <row r="82" spans="2:8" ht="30" x14ac:dyDescent="0.25">
      <c r="B82" s="4" t="s">
        <v>292</v>
      </c>
      <c r="C82" s="177"/>
      <c r="E82" s="4" t="s">
        <v>281</v>
      </c>
      <c r="F82" s="135"/>
      <c r="G82" s="8"/>
      <c r="H82" s="81"/>
    </row>
    <row r="83" spans="2:8" x14ac:dyDescent="0.25">
      <c r="B83" s="4"/>
      <c r="C83" s="177"/>
      <c r="E83" s="4" t="s">
        <v>282</v>
      </c>
      <c r="F83" s="136">
        <f>(F80*F81*F82)/60</f>
        <v>0</v>
      </c>
      <c r="G83" s="8"/>
      <c r="H83" s="81"/>
    </row>
    <row r="84" spans="2:8" x14ac:dyDescent="0.25">
      <c r="B84" s="4"/>
      <c r="C84" s="177"/>
      <c r="E84" s="4"/>
      <c r="F84" s="133"/>
      <c r="G84" s="8"/>
      <c r="H84" s="8"/>
    </row>
    <row r="85" spans="2:8" ht="30" x14ac:dyDescent="0.25">
      <c r="B85" s="4"/>
      <c r="C85" s="177"/>
      <c r="E85" s="4" t="s">
        <v>297</v>
      </c>
      <c r="F85" s="135"/>
      <c r="G85" s="8"/>
      <c r="H85" s="81"/>
    </row>
    <row r="86" spans="2:8" x14ac:dyDescent="0.25">
      <c r="B86" s="4"/>
      <c r="C86" s="177"/>
      <c r="E86" s="4" t="s">
        <v>298</v>
      </c>
      <c r="F86" s="135"/>
      <c r="G86" s="8"/>
      <c r="H86" s="81"/>
    </row>
    <row r="87" spans="2:8" x14ac:dyDescent="0.25">
      <c r="B87" s="4"/>
      <c r="C87" s="177"/>
      <c r="E87" s="4" t="s">
        <v>283</v>
      </c>
      <c r="F87" s="135"/>
      <c r="G87" s="8"/>
      <c r="H87" s="81"/>
    </row>
    <row r="88" spans="2:8" x14ac:dyDescent="0.25">
      <c r="B88" s="4"/>
      <c r="C88" s="177"/>
      <c r="E88" s="4" t="s">
        <v>282</v>
      </c>
      <c r="F88" s="136">
        <f>(F85*F86*F87)/60</f>
        <v>0</v>
      </c>
      <c r="G88" s="8"/>
      <c r="H88" s="81"/>
    </row>
    <row r="89" spans="2:8" x14ac:dyDescent="0.25">
      <c r="B89" s="4"/>
      <c r="C89" s="177"/>
      <c r="E89" s="4"/>
      <c r="F89" s="133"/>
      <c r="G89" s="8"/>
      <c r="H89" s="8"/>
    </row>
    <row r="90" spans="2:8" ht="45" x14ac:dyDescent="0.25">
      <c r="B90" s="4"/>
      <c r="C90" s="177"/>
      <c r="E90" s="4" t="s">
        <v>299</v>
      </c>
      <c r="F90" s="137"/>
      <c r="G90" s="8"/>
      <c r="H90" s="81"/>
    </row>
    <row r="91" spans="2:8" x14ac:dyDescent="0.25">
      <c r="B91" s="4"/>
      <c r="C91" s="177"/>
      <c r="E91" s="4" t="s">
        <v>284</v>
      </c>
      <c r="F91" s="134"/>
      <c r="G91" s="8"/>
      <c r="H91" s="81"/>
    </row>
    <row r="92" spans="2:8" x14ac:dyDescent="0.25">
      <c r="B92" s="4"/>
      <c r="C92" s="177"/>
      <c r="E92" s="4"/>
      <c r="F92" s="134"/>
      <c r="G92" s="8"/>
      <c r="H92" s="81"/>
    </row>
    <row r="93" spans="2:8" ht="30" x14ac:dyDescent="0.25">
      <c r="B93" s="4"/>
      <c r="C93" s="177"/>
      <c r="E93" s="4" t="s">
        <v>300</v>
      </c>
      <c r="F93" s="137"/>
      <c r="G93" s="8"/>
      <c r="H93" s="81"/>
    </row>
    <row r="94" spans="2:8" x14ac:dyDescent="0.25">
      <c r="B94" s="4"/>
      <c r="C94" s="177"/>
      <c r="E94" s="4" t="s">
        <v>282</v>
      </c>
      <c r="F94" s="134"/>
      <c r="G94" s="8"/>
      <c r="H94" s="81"/>
    </row>
    <row r="95" spans="2:8" x14ac:dyDescent="0.25">
      <c r="B95" s="4"/>
      <c r="C95" s="177"/>
      <c r="E95" s="4"/>
      <c r="F95" s="133"/>
      <c r="G95" s="8"/>
      <c r="H95" s="8"/>
    </row>
    <row r="96" spans="2:8" ht="30" x14ac:dyDescent="0.25">
      <c r="B96" s="4"/>
      <c r="C96" s="177"/>
      <c r="E96" s="4" t="s">
        <v>301</v>
      </c>
      <c r="F96" s="137"/>
      <c r="G96" s="8"/>
      <c r="H96" s="81"/>
    </row>
    <row r="97" spans="2:9" x14ac:dyDescent="0.25">
      <c r="B97" s="4"/>
      <c r="C97" s="177"/>
      <c r="E97" s="4" t="s">
        <v>282</v>
      </c>
      <c r="F97" s="134"/>
      <c r="G97" s="8"/>
      <c r="H97" s="81"/>
    </row>
    <row r="98" spans="2:9" x14ac:dyDescent="0.25">
      <c r="B98" s="4"/>
      <c r="C98" s="177"/>
      <c r="E98" s="4"/>
      <c r="F98" s="133"/>
      <c r="G98" s="8"/>
      <c r="H98" s="8"/>
    </row>
    <row r="99" spans="2:9" ht="30" x14ac:dyDescent="0.25">
      <c r="B99" s="4"/>
      <c r="C99" s="177"/>
      <c r="E99" s="4" t="s">
        <v>302</v>
      </c>
      <c r="F99" s="137"/>
      <c r="G99" s="8"/>
      <c r="H99" s="8"/>
    </row>
    <row r="100" spans="2:9" x14ac:dyDescent="0.25">
      <c r="B100" s="4"/>
      <c r="C100" s="177"/>
      <c r="E100" s="4" t="s">
        <v>288</v>
      </c>
      <c r="F100" s="135"/>
      <c r="G100" s="8"/>
      <c r="H100" s="81"/>
    </row>
    <row r="101" spans="2:9" x14ac:dyDescent="0.25">
      <c r="B101" s="4"/>
      <c r="C101" s="177"/>
      <c r="E101" s="4" t="s">
        <v>289</v>
      </c>
      <c r="F101" s="135"/>
      <c r="G101" s="8"/>
      <c r="H101" s="81"/>
    </row>
    <row r="102" spans="2:9" ht="30.75" thickBot="1" x14ac:dyDescent="0.3">
      <c r="B102" s="5"/>
      <c r="C102" s="178"/>
      <c r="D102" s="83"/>
      <c r="E102" s="5" t="s">
        <v>287</v>
      </c>
      <c r="F102" s="138">
        <f>(F100*F101)/60</f>
        <v>0</v>
      </c>
      <c r="G102" s="32"/>
      <c r="H102" s="81"/>
      <c r="I102" s="8"/>
    </row>
    <row r="103" spans="2:9" ht="18" customHeight="1" x14ac:dyDescent="0.25">
      <c r="B103" s="8"/>
      <c r="C103" s="91"/>
      <c r="D103" s="81"/>
      <c r="E103" s="8"/>
      <c r="F103" s="8"/>
      <c r="G103" s="8"/>
      <c r="H103" s="8"/>
    </row>
    <row r="104" spans="2:9" ht="23.25" x14ac:dyDescent="0.25">
      <c r="B104" s="96" t="s">
        <v>229</v>
      </c>
    </row>
    <row r="105" spans="2:9" ht="15.75" thickBot="1" x14ac:dyDescent="0.3">
      <c r="B105" s="90"/>
    </row>
    <row r="106" spans="2:9" ht="20.100000000000001" customHeight="1" x14ac:dyDescent="0.25">
      <c r="B106" s="168" t="s">
        <v>1</v>
      </c>
      <c r="C106" s="169"/>
      <c r="E106" s="183" t="s">
        <v>2</v>
      </c>
      <c r="F106" s="184"/>
    </row>
    <row r="107" spans="2:9" ht="69.95" customHeight="1" thickBot="1" x14ac:dyDescent="0.3">
      <c r="B107" s="144" t="s">
        <v>275</v>
      </c>
      <c r="C107" s="145" t="s">
        <v>53</v>
      </c>
      <c r="E107" s="144" t="s">
        <v>4</v>
      </c>
      <c r="F107" s="2" t="s">
        <v>54</v>
      </c>
      <c r="G107" s="8"/>
      <c r="H107" s="8"/>
    </row>
    <row r="108" spans="2:9" ht="30" x14ac:dyDescent="0.25">
      <c r="B108" s="4"/>
      <c r="C108" s="133"/>
      <c r="E108" s="141" t="s">
        <v>227</v>
      </c>
      <c r="F108" s="94"/>
      <c r="G108" s="8"/>
      <c r="H108" s="8"/>
    </row>
    <row r="109" spans="2:9" ht="30.75" thickBot="1" x14ac:dyDescent="0.3">
      <c r="B109" s="5"/>
      <c r="C109" s="142"/>
      <c r="E109" s="5" t="s">
        <v>287</v>
      </c>
      <c r="F109" s="143"/>
      <c r="G109" s="8"/>
      <c r="H109" s="81"/>
    </row>
    <row r="110" spans="2:9" x14ac:dyDescent="0.25">
      <c r="G110" s="8"/>
      <c r="H110" s="8"/>
    </row>
  </sheetData>
  <mergeCells count="41">
    <mergeCell ref="B106:C106"/>
    <mergeCell ref="E106:F106"/>
    <mergeCell ref="B5:I5"/>
    <mergeCell ref="F44:F50"/>
    <mergeCell ref="E39:E43"/>
    <mergeCell ref="F39:F43"/>
    <mergeCell ref="H24:I28"/>
    <mergeCell ref="H39:I50"/>
    <mergeCell ref="B58:H58"/>
    <mergeCell ref="B60:C60"/>
    <mergeCell ref="E60:F60"/>
    <mergeCell ref="H60:I60"/>
    <mergeCell ref="H61:I61"/>
    <mergeCell ref="H62:I62"/>
    <mergeCell ref="B68:C68"/>
    <mergeCell ref="B70:C70"/>
    <mergeCell ref="E70:F70"/>
    <mergeCell ref="C72:C102"/>
    <mergeCell ref="H38:I38"/>
    <mergeCell ref="C39:C50"/>
    <mergeCell ref="E44:E50"/>
    <mergeCell ref="B37:C37"/>
    <mergeCell ref="E37:F37"/>
    <mergeCell ref="H37:I37"/>
    <mergeCell ref="H11:I11"/>
    <mergeCell ref="C12:C14"/>
    <mergeCell ref="F12:F14"/>
    <mergeCell ref="H12:I12"/>
    <mergeCell ref="B20:H20"/>
    <mergeCell ref="B22:C22"/>
    <mergeCell ref="E22:F22"/>
    <mergeCell ref="H22:I22"/>
    <mergeCell ref="H23:I23"/>
    <mergeCell ref="C24:C28"/>
    <mergeCell ref="F24:F28"/>
    <mergeCell ref="B35:H35"/>
    <mergeCell ref="H6:I6"/>
    <mergeCell ref="B10:C10"/>
    <mergeCell ref="E10:F10"/>
    <mergeCell ref="H10:I10"/>
    <mergeCell ref="B8:C8"/>
  </mergeCells>
  <printOptions horizontalCentered="1"/>
  <pageMargins left="0.70866141732283472" right="0.70866141732283472" top="0.74803149606299213" bottom="0.74803149606299213" header="0.31496062992125984" footer="0.31496062992125984"/>
  <pageSetup paperSize="8" scale="58" fitToHeight="0" orientation="landscape" r:id="rId1"/>
  <headerFooter>
    <oddFooter>&amp;LFormulaire de calcul des impacts &amp;CPARCOURS EXTERNE&amp;R&amp;P / &amp;N</oddFooter>
  </headerFooter>
  <rowBreaks count="3" manualBreakCount="3">
    <brk id="33" max="8" man="1"/>
    <brk id="56" max="8" man="1"/>
    <brk id="102" max="8" man="1"/>
  </rowBreaks>
  <colBreaks count="1" manualBreakCount="1">
    <brk id="7" max="112" man="1"/>
  </colBreaks>
  <drawing r:id="rId2"/>
  <legacyDrawing r:id="rId3"/>
  <oleObjects>
    <mc:AlternateContent xmlns:mc="http://schemas.openxmlformats.org/markup-compatibility/2006">
      <mc:Choice Requires="x14">
        <oleObject progId="Word.Document.12" shapeId="10248" r:id="rId4">
          <objectPr defaultSize="0" r:id="rId5">
            <anchor moveWithCells="1">
              <from>
                <xdr:col>1</xdr:col>
                <xdr:colOff>1095375</xdr:colOff>
                <xdr:row>0</xdr:row>
                <xdr:rowOff>76200</xdr:rowOff>
              </from>
              <to>
                <xdr:col>2</xdr:col>
                <xdr:colOff>142875</xdr:colOff>
                <xdr:row>3</xdr:row>
                <xdr:rowOff>85725</xdr:rowOff>
              </to>
            </anchor>
          </objectPr>
        </oleObject>
      </mc:Choice>
      <mc:Fallback>
        <oleObject progId="Word.Document.12" shapeId="10248"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I105"/>
  <sheetViews>
    <sheetView showGridLines="0" view="pageBreakPreview" zoomScale="85" zoomScaleNormal="70" zoomScaleSheetLayoutView="85" workbookViewId="0">
      <selection activeCell="A2" sqref="A2"/>
    </sheetView>
  </sheetViews>
  <sheetFormatPr baseColWidth="10" defaultRowHeight="15" x14ac:dyDescent="0.25"/>
  <cols>
    <col min="1" max="1" width="4.28515625" style="1" customWidth="1"/>
    <col min="2" max="2" width="55.7109375" style="1" customWidth="1"/>
    <col min="3" max="3" width="25.7109375" style="1" customWidth="1"/>
    <col min="4" max="4" width="3.85546875" style="1" customWidth="1"/>
    <col min="5" max="5" width="55.7109375" style="1" customWidth="1"/>
    <col min="6" max="6" width="25.7109375" style="1" customWidth="1"/>
    <col min="7" max="7" width="3.85546875" style="1" customWidth="1"/>
    <col min="8" max="8" width="50.7109375" style="1" customWidth="1"/>
    <col min="9" max="9" width="20.7109375" style="1" customWidth="1"/>
    <col min="10" max="16384" width="11.42578125" style="1"/>
  </cols>
  <sheetData>
    <row r="5" spans="1:9" ht="50.1" customHeight="1" thickBot="1" x14ac:dyDescent="0.3">
      <c r="B5" s="189" t="s">
        <v>319</v>
      </c>
      <c r="C5" s="189"/>
      <c r="D5" s="189"/>
      <c r="E5" s="189"/>
      <c r="F5" s="189"/>
      <c r="G5" s="189"/>
      <c r="H5" s="189"/>
      <c r="I5" s="189"/>
    </row>
    <row r="6" spans="1:9" ht="66.75" customHeight="1" thickBot="1" x14ac:dyDescent="0.3">
      <c r="A6" s="128"/>
      <c r="B6" s="127" t="s">
        <v>260</v>
      </c>
      <c r="C6" s="127" t="s">
        <v>262</v>
      </c>
      <c r="D6" s="127"/>
      <c r="E6" s="127" t="s">
        <v>261</v>
      </c>
      <c r="G6" s="126"/>
      <c r="H6" s="166" t="s">
        <v>228</v>
      </c>
      <c r="I6" s="167"/>
    </row>
    <row r="8" spans="1:9" ht="23.25" x14ac:dyDescent="0.25">
      <c r="B8" s="170" t="s">
        <v>0</v>
      </c>
      <c r="C8" s="170"/>
      <c r="D8" s="96"/>
      <c r="E8" s="96"/>
      <c r="F8" s="96"/>
      <c r="G8" s="96"/>
    </row>
    <row r="9" spans="1:9" ht="15.75" thickBot="1" x14ac:dyDescent="0.3"/>
    <row r="10" spans="1:9" ht="20.100000000000001" customHeight="1" x14ac:dyDescent="0.25">
      <c r="B10" s="168" t="s">
        <v>1</v>
      </c>
      <c r="C10" s="169"/>
      <c r="E10" s="168" t="s">
        <v>2</v>
      </c>
      <c r="F10" s="169"/>
      <c r="H10" s="168" t="s">
        <v>3</v>
      </c>
      <c r="I10" s="169"/>
    </row>
    <row r="11" spans="1:9" ht="69.95" customHeight="1" x14ac:dyDescent="0.25">
      <c r="B11" s="3" t="s">
        <v>275</v>
      </c>
      <c r="C11" s="2" t="s">
        <v>27</v>
      </c>
      <c r="E11" s="129" t="s">
        <v>4</v>
      </c>
      <c r="F11" s="2" t="s">
        <v>33</v>
      </c>
      <c r="H11" s="171" t="s">
        <v>5</v>
      </c>
      <c r="I11" s="172"/>
    </row>
    <row r="12" spans="1:9" ht="60" customHeight="1" x14ac:dyDescent="0.25">
      <c r="B12" s="99" t="s">
        <v>10</v>
      </c>
      <c r="C12" s="173"/>
      <c r="E12" s="7" t="s">
        <v>7</v>
      </c>
      <c r="F12" s="176">
        <v>0</v>
      </c>
      <c r="H12" s="194" t="s">
        <v>236</v>
      </c>
      <c r="I12" s="195"/>
    </row>
    <row r="13" spans="1:9" ht="60" customHeight="1" x14ac:dyDescent="0.25">
      <c r="B13" s="4" t="s">
        <v>11</v>
      </c>
      <c r="C13" s="174"/>
      <c r="E13" s="4"/>
      <c r="F13" s="177"/>
      <c r="H13" s="196"/>
      <c r="I13" s="197"/>
    </row>
    <row r="14" spans="1:9" ht="60" customHeight="1" thickBot="1" x14ac:dyDescent="0.3">
      <c r="B14" s="5" t="s">
        <v>12</v>
      </c>
      <c r="C14" s="175"/>
      <c r="E14" s="5"/>
      <c r="F14" s="178"/>
      <c r="H14" s="198"/>
      <c r="I14" s="199"/>
    </row>
    <row r="16" spans="1:9" ht="33" customHeight="1" x14ac:dyDescent="0.25">
      <c r="B16" s="25" t="s">
        <v>230</v>
      </c>
      <c r="C16" s="102"/>
      <c r="D16" s="18"/>
      <c r="E16" s="27" t="s">
        <v>232</v>
      </c>
      <c r="F16" s="105">
        <f>C16</f>
        <v>0</v>
      </c>
      <c r="G16" s="18"/>
      <c r="H16" s="27" t="s">
        <v>232</v>
      </c>
      <c r="I16" s="106">
        <f>C16</f>
        <v>0</v>
      </c>
    </row>
    <row r="17" spans="2:9" ht="33" customHeight="1" x14ac:dyDescent="0.25">
      <c r="B17" s="26" t="s">
        <v>231</v>
      </c>
      <c r="C17" s="103">
        <f>(C16*C12)/60</f>
        <v>0</v>
      </c>
      <c r="D17" s="8"/>
      <c r="E17" s="28" t="s">
        <v>233</v>
      </c>
      <c r="F17" s="104">
        <f>(F16*F12)/60</f>
        <v>0</v>
      </c>
      <c r="G17" s="8"/>
      <c r="H17" s="28" t="s">
        <v>234</v>
      </c>
      <c r="I17" s="108"/>
    </row>
    <row r="18" spans="2:9" ht="33" customHeight="1" x14ac:dyDescent="0.25">
      <c r="B18" s="21"/>
      <c r="C18" s="22"/>
      <c r="D18" s="22"/>
      <c r="E18" s="22"/>
      <c r="F18" s="22"/>
      <c r="G18" s="22"/>
      <c r="H18" s="29" t="s">
        <v>235</v>
      </c>
      <c r="I18" s="107">
        <f>-(I16*I17*C12)/60</f>
        <v>0</v>
      </c>
    </row>
    <row r="19" spans="2:9" x14ac:dyDescent="0.25">
      <c r="B19" s="8"/>
      <c r="C19" s="8"/>
      <c r="D19" s="8"/>
      <c r="E19" s="8"/>
      <c r="F19" s="8"/>
      <c r="G19" s="8"/>
      <c r="H19" s="20"/>
      <c r="I19" s="24"/>
    </row>
    <row r="20" spans="2:9" x14ac:dyDescent="0.25">
      <c r="B20" s="8"/>
      <c r="C20" s="8"/>
      <c r="D20" s="8"/>
      <c r="E20" s="8"/>
      <c r="F20" s="8"/>
      <c r="G20" s="8"/>
      <c r="H20" s="20"/>
      <c r="I20" s="24"/>
    </row>
    <row r="21" spans="2:9" ht="23.25" x14ac:dyDescent="0.25">
      <c r="B21" s="170" t="s">
        <v>6</v>
      </c>
      <c r="C21" s="170"/>
      <c r="D21" s="170"/>
      <c r="E21" s="170"/>
      <c r="F21" s="170"/>
      <c r="G21" s="170"/>
      <c r="H21" s="170"/>
      <c r="I21" s="80"/>
    </row>
    <row r="22" spans="2:9" ht="15.75" thickBot="1" x14ac:dyDescent="0.3"/>
    <row r="23" spans="2:9" ht="20.100000000000001" customHeight="1" x14ac:dyDescent="0.25">
      <c r="B23" s="168" t="s">
        <v>1</v>
      </c>
      <c r="C23" s="169"/>
      <c r="E23" s="168" t="s">
        <v>2</v>
      </c>
      <c r="F23" s="169"/>
      <c r="H23" s="168" t="s">
        <v>3</v>
      </c>
      <c r="I23" s="169"/>
    </row>
    <row r="24" spans="2:9" ht="69.95" customHeight="1" x14ac:dyDescent="0.25">
      <c r="B24" s="3" t="s">
        <v>275</v>
      </c>
      <c r="C24" s="2" t="s">
        <v>35</v>
      </c>
      <c r="E24" s="3" t="s">
        <v>4</v>
      </c>
      <c r="F24" s="2" t="s">
        <v>34</v>
      </c>
      <c r="H24" s="200" t="s">
        <v>5</v>
      </c>
      <c r="I24" s="201"/>
    </row>
    <row r="25" spans="2:9" ht="65.099999999999994" customHeight="1" x14ac:dyDescent="0.25">
      <c r="B25" s="6" t="s">
        <v>13</v>
      </c>
      <c r="C25" s="181"/>
      <c r="E25" s="211" t="s">
        <v>296</v>
      </c>
      <c r="F25" s="182">
        <v>-2</v>
      </c>
      <c r="H25" s="179" t="s">
        <v>256</v>
      </c>
      <c r="I25" s="180"/>
    </row>
    <row r="26" spans="2:9" ht="65.099999999999994" customHeight="1" x14ac:dyDescent="0.25">
      <c r="B26" s="10" t="s">
        <v>14</v>
      </c>
      <c r="C26" s="177"/>
      <c r="E26" s="212"/>
      <c r="F26" s="176"/>
      <c r="H26" s="206"/>
      <c r="I26" s="207"/>
    </row>
    <row r="27" spans="2:9" ht="65.099999999999994" customHeight="1" x14ac:dyDescent="0.25">
      <c r="B27" s="4" t="s">
        <v>15</v>
      </c>
      <c r="C27" s="177"/>
      <c r="E27" s="212"/>
      <c r="F27" s="176"/>
      <c r="H27" s="14"/>
      <c r="I27" s="30"/>
    </row>
    <row r="28" spans="2:9" ht="65.099999999999994" customHeight="1" x14ac:dyDescent="0.25">
      <c r="B28" s="4" t="s">
        <v>16</v>
      </c>
      <c r="C28" s="177"/>
      <c r="E28" s="212"/>
      <c r="F28" s="176"/>
      <c r="H28" s="14"/>
      <c r="I28" s="30"/>
    </row>
    <row r="29" spans="2:9" ht="65.099999999999994" customHeight="1" x14ac:dyDescent="0.25">
      <c r="B29" s="4" t="s">
        <v>17</v>
      </c>
      <c r="C29" s="177"/>
      <c r="E29" s="213"/>
      <c r="F29" s="193"/>
      <c r="H29" s="14"/>
      <c r="I29" s="30"/>
    </row>
    <row r="30" spans="2:9" ht="39.950000000000003" customHeight="1" x14ac:dyDescent="0.25">
      <c r="B30" s="4" t="s">
        <v>18</v>
      </c>
      <c r="C30" s="177"/>
      <c r="E30" s="208" t="s">
        <v>295</v>
      </c>
      <c r="F30" s="181">
        <v>3</v>
      </c>
      <c r="H30" s="14"/>
      <c r="I30" s="30"/>
    </row>
    <row r="31" spans="2:9" ht="39.950000000000003" customHeight="1" x14ac:dyDescent="0.25">
      <c r="B31" s="4" t="s">
        <v>237</v>
      </c>
      <c r="C31" s="177"/>
      <c r="E31" s="209"/>
      <c r="F31" s="177"/>
      <c r="H31" s="14"/>
      <c r="I31" s="30"/>
    </row>
    <row r="32" spans="2:9" ht="39.950000000000003" customHeight="1" x14ac:dyDescent="0.25">
      <c r="B32" s="4" t="s">
        <v>19</v>
      </c>
      <c r="C32" s="177"/>
      <c r="E32" s="209"/>
      <c r="F32" s="177"/>
      <c r="H32" s="14"/>
      <c r="I32" s="30"/>
    </row>
    <row r="33" spans="2:9" ht="45" x14ac:dyDescent="0.25">
      <c r="B33" s="4" t="s">
        <v>21</v>
      </c>
      <c r="C33" s="177"/>
      <c r="E33" s="209"/>
      <c r="F33" s="177"/>
      <c r="H33" s="14"/>
      <c r="I33" s="30"/>
    </row>
    <row r="34" spans="2:9" ht="69.95" customHeight="1" x14ac:dyDescent="0.25">
      <c r="B34" s="4" t="s">
        <v>22</v>
      </c>
      <c r="C34" s="177"/>
      <c r="E34" s="209"/>
      <c r="F34" s="177"/>
      <c r="H34" s="14"/>
      <c r="I34" s="30"/>
    </row>
    <row r="35" spans="2:9" ht="39.950000000000003" customHeight="1" thickBot="1" x14ac:dyDescent="0.3">
      <c r="B35" s="5" t="s">
        <v>23</v>
      </c>
      <c r="C35" s="178"/>
      <c r="E35" s="210"/>
      <c r="F35" s="178"/>
      <c r="H35" s="16"/>
      <c r="I35" s="31"/>
    </row>
    <row r="36" spans="2:9" x14ac:dyDescent="0.25">
      <c r="B36" s="8"/>
      <c r="C36" s="97"/>
      <c r="E36" s="8"/>
      <c r="F36" s="97"/>
      <c r="H36" s="98"/>
      <c r="I36" s="8"/>
    </row>
    <row r="37" spans="2:9" ht="33" customHeight="1" x14ac:dyDescent="0.25">
      <c r="B37" s="25" t="s">
        <v>238</v>
      </c>
      <c r="C37" s="102"/>
      <c r="D37" s="18"/>
      <c r="E37" s="27" t="s">
        <v>240</v>
      </c>
      <c r="F37" s="105">
        <f>C37</f>
        <v>0</v>
      </c>
      <c r="G37" s="18"/>
      <c r="H37" s="27" t="s">
        <v>240</v>
      </c>
      <c r="I37" s="106">
        <f>C37</f>
        <v>0</v>
      </c>
    </row>
    <row r="38" spans="2:9" ht="33" customHeight="1" x14ac:dyDescent="0.25">
      <c r="B38" s="26" t="s">
        <v>239</v>
      </c>
      <c r="C38" s="103">
        <f>(C37*C25)/60</f>
        <v>0</v>
      </c>
      <c r="D38" s="8"/>
      <c r="E38" s="8" t="s">
        <v>241</v>
      </c>
      <c r="F38" s="110"/>
      <c r="G38" s="8"/>
      <c r="H38" s="28" t="s">
        <v>243</v>
      </c>
      <c r="I38" s="108"/>
    </row>
    <row r="39" spans="2:9" ht="33" customHeight="1" x14ac:dyDescent="0.25">
      <c r="B39" s="34"/>
      <c r="C39" s="35"/>
      <c r="D39" s="22"/>
      <c r="E39" s="29" t="s">
        <v>242</v>
      </c>
      <c r="F39" s="109">
        <f>((F37*F25)+(F37*F38*F30))/60</f>
        <v>0</v>
      </c>
      <c r="G39" s="22"/>
      <c r="H39" s="29" t="s">
        <v>244</v>
      </c>
      <c r="I39" s="107">
        <f>-(I37*I38*C25)/60</f>
        <v>0</v>
      </c>
    </row>
    <row r="40" spans="2:9" x14ac:dyDescent="0.25">
      <c r="B40" s="8"/>
      <c r="C40" s="97"/>
      <c r="E40" s="8"/>
      <c r="F40" s="97"/>
      <c r="H40" s="98"/>
      <c r="I40" s="8"/>
    </row>
    <row r="42" spans="2:9" ht="23.25" x14ac:dyDescent="0.25">
      <c r="B42" s="170" t="s">
        <v>9</v>
      </c>
      <c r="C42" s="170"/>
      <c r="D42" s="170"/>
      <c r="E42" s="170"/>
      <c r="F42" s="170"/>
      <c r="G42" s="170"/>
      <c r="H42" s="170"/>
      <c r="I42" s="80"/>
    </row>
    <row r="43" spans="2:9" ht="15.75" thickBot="1" x14ac:dyDescent="0.3">
      <c r="E43" s="9"/>
    </row>
    <row r="44" spans="2:9" ht="20.100000000000001" customHeight="1" x14ac:dyDescent="0.25">
      <c r="B44" s="168" t="s">
        <v>1</v>
      </c>
      <c r="C44" s="169"/>
      <c r="E44" s="168" t="s">
        <v>2</v>
      </c>
      <c r="F44" s="169"/>
      <c r="H44" s="168" t="s">
        <v>3</v>
      </c>
      <c r="I44" s="169"/>
    </row>
    <row r="45" spans="2:9" ht="69.95" customHeight="1" x14ac:dyDescent="0.25">
      <c r="B45" s="3" t="s">
        <v>275</v>
      </c>
      <c r="C45" s="2" t="s">
        <v>44</v>
      </c>
      <c r="E45" s="3" t="s">
        <v>4</v>
      </c>
      <c r="F45" s="2" t="s">
        <v>45</v>
      </c>
      <c r="H45" s="171" t="s">
        <v>5</v>
      </c>
      <c r="I45" s="172"/>
    </row>
    <row r="46" spans="2:9" ht="59.25" customHeight="1" x14ac:dyDescent="0.25">
      <c r="B46" s="6" t="s">
        <v>13</v>
      </c>
      <c r="C46" s="181"/>
      <c r="E46" s="7" t="s">
        <v>7</v>
      </c>
      <c r="F46" s="182">
        <v>0</v>
      </c>
      <c r="H46" s="179" t="s">
        <v>257</v>
      </c>
      <c r="I46" s="180"/>
    </row>
    <row r="47" spans="2:9" ht="59.25" customHeight="1" thickBot="1" x14ac:dyDescent="0.3">
      <c r="B47" s="101" t="s">
        <v>23</v>
      </c>
      <c r="C47" s="178"/>
      <c r="E47" s="101"/>
      <c r="F47" s="191"/>
      <c r="H47" s="204"/>
      <c r="I47" s="205"/>
    </row>
    <row r="49" spans="2:9" ht="32.25" customHeight="1" x14ac:dyDescent="0.25">
      <c r="B49" s="25" t="s">
        <v>245</v>
      </c>
      <c r="C49" s="102"/>
      <c r="D49" s="18"/>
      <c r="E49" s="27" t="s">
        <v>247</v>
      </c>
      <c r="F49" s="105">
        <f>C49</f>
        <v>0</v>
      </c>
      <c r="G49" s="18"/>
      <c r="H49" s="27" t="s">
        <v>251</v>
      </c>
      <c r="I49" s="106">
        <f>C49</f>
        <v>0</v>
      </c>
    </row>
    <row r="50" spans="2:9" ht="32.25" customHeight="1" x14ac:dyDescent="0.25">
      <c r="B50" s="26" t="s">
        <v>246</v>
      </c>
      <c r="C50" s="103">
        <f>(C49*C46)/60</f>
        <v>0</v>
      </c>
      <c r="D50" s="8"/>
      <c r="E50" s="28" t="s">
        <v>248</v>
      </c>
      <c r="F50" s="112">
        <f>(F49*F46)/60</f>
        <v>0</v>
      </c>
      <c r="G50" s="8"/>
      <c r="H50" s="28" t="s">
        <v>249</v>
      </c>
      <c r="I50" s="108"/>
    </row>
    <row r="51" spans="2:9" ht="32.25" customHeight="1" x14ac:dyDescent="0.25">
      <c r="B51" s="34"/>
      <c r="C51" s="35"/>
      <c r="D51" s="22"/>
      <c r="E51" s="22"/>
      <c r="F51" s="100"/>
      <c r="G51" s="22"/>
      <c r="H51" s="29" t="s">
        <v>250</v>
      </c>
      <c r="I51" s="107">
        <f>(-(I49*I50*C46))/60</f>
        <v>0</v>
      </c>
    </row>
    <row r="53" spans="2:9" ht="23.25" x14ac:dyDescent="0.25">
      <c r="B53" s="170" t="s">
        <v>24</v>
      </c>
      <c r="C53" s="170"/>
      <c r="D53" s="170"/>
      <c r="E53" s="170"/>
      <c r="F53" s="170"/>
      <c r="G53" s="170"/>
      <c r="H53" s="170"/>
    </row>
    <row r="54" spans="2:9" ht="15.75" thickBot="1" x14ac:dyDescent="0.3">
      <c r="C54" s="8"/>
      <c r="D54" s="8"/>
      <c r="E54" s="11"/>
      <c r="F54" s="8"/>
      <c r="G54" s="8"/>
      <c r="H54" s="8"/>
    </row>
    <row r="55" spans="2:9" ht="20.100000000000001" customHeight="1" x14ac:dyDescent="0.25">
      <c r="B55" s="168" t="s">
        <v>1</v>
      </c>
      <c r="C55" s="169"/>
      <c r="E55" s="168" t="s">
        <v>2</v>
      </c>
      <c r="F55" s="169"/>
      <c r="H55" s="168" t="s">
        <v>3</v>
      </c>
      <c r="I55" s="169"/>
    </row>
    <row r="56" spans="2:9" ht="69.95" customHeight="1" x14ac:dyDescent="0.25">
      <c r="B56" s="3" t="s">
        <v>275</v>
      </c>
      <c r="C56" s="2" t="s">
        <v>53</v>
      </c>
      <c r="E56" s="3" t="s">
        <v>4</v>
      </c>
      <c r="F56" s="2" t="s">
        <v>54</v>
      </c>
      <c r="H56" s="171" t="s">
        <v>5</v>
      </c>
      <c r="I56" s="172"/>
    </row>
    <row r="57" spans="2:9" ht="38.25" customHeight="1" thickBot="1" x14ac:dyDescent="0.3">
      <c r="B57" s="13" t="s">
        <v>303</v>
      </c>
      <c r="C57" s="130"/>
      <c r="E57" s="12" t="s">
        <v>7</v>
      </c>
      <c r="F57" s="116">
        <v>0</v>
      </c>
      <c r="H57" s="202" t="s">
        <v>7</v>
      </c>
      <c r="I57" s="203"/>
    </row>
    <row r="59" spans="2:9" ht="32.25" customHeight="1" x14ac:dyDescent="0.25">
      <c r="B59" s="25" t="s">
        <v>252</v>
      </c>
      <c r="C59" s="102"/>
      <c r="D59" s="18"/>
      <c r="E59" s="27" t="s">
        <v>252</v>
      </c>
      <c r="F59" s="105">
        <f>C59</f>
        <v>0</v>
      </c>
      <c r="G59" s="18"/>
      <c r="H59" s="27" t="s">
        <v>252</v>
      </c>
      <c r="I59" s="106">
        <f>C59</f>
        <v>0</v>
      </c>
    </row>
    <row r="60" spans="2:9" ht="32.25" customHeight="1" x14ac:dyDescent="0.25">
      <c r="B60" s="34" t="s">
        <v>253</v>
      </c>
      <c r="C60" s="113">
        <f>(C59*C57)/60</f>
        <v>0</v>
      </c>
      <c r="D60" s="22"/>
      <c r="E60" s="29" t="s">
        <v>254</v>
      </c>
      <c r="F60" s="114">
        <f>(F59*F57)/60</f>
        <v>0</v>
      </c>
      <c r="G60" s="22"/>
      <c r="H60" s="29" t="s">
        <v>255</v>
      </c>
      <c r="I60" s="115"/>
    </row>
    <row r="63" spans="2:9" ht="23.1" customHeight="1" x14ac:dyDescent="0.25">
      <c r="B63" s="170" t="s">
        <v>218</v>
      </c>
      <c r="C63" s="170"/>
    </row>
    <row r="64" spans="2:9" ht="15.75" thickBot="1" x14ac:dyDescent="0.3">
      <c r="B64" s="90"/>
    </row>
    <row r="65" spans="2:8" ht="20.100000000000001" customHeight="1" x14ac:dyDescent="0.25">
      <c r="B65" s="168" t="s">
        <v>1</v>
      </c>
      <c r="C65" s="169"/>
      <c r="E65" s="183" t="s">
        <v>2</v>
      </c>
      <c r="F65" s="184"/>
    </row>
    <row r="66" spans="2:8" ht="69.95" customHeight="1" x14ac:dyDescent="0.25">
      <c r="B66" s="139" t="s">
        <v>275</v>
      </c>
      <c r="C66" s="140" t="s">
        <v>53</v>
      </c>
      <c r="E66" s="3" t="s">
        <v>4</v>
      </c>
      <c r="F66" s="132" t="s">
        <v>54</v>
      </c>
    </row>
    <row r="67" spans="2:8" ht="30" x14ac:dyDescent="0.25">
      <c r="B67" s="6" t="s">
        <v>315</v>
      </c>
      <c r="C67" s="181"/>
      <c r="E67" s="4" t="s">
        <v>313</v>
      </c>
      <c r="F67" s="133"/>
    </row>
    <row r="68" spans="2:8" x14ac:dyDescent="0.25">
      <c r="B68" s="4"/>
      <c r="C68" s="177"/>
      <c r="E68" s="4" t="s">
        <v>278</v>
      </c>
      <c r="F68" s="134"/>
      <c r="H68" s="81"/>
    </row>
    <row r="69" spans="2:8" x14ac:dyDescent="0.25">
      <c r="B69" s="4" t="s">
        <v>290</v>
      </c>
      <c r="C69" s="177"/>
      <c r="D69" s="8"/>
      <c r="E69" s="4"/>
      <c r="F69" s="133"/>
      <c r="G69" s="8"/>
      <c r="H69" s="8"/>
    </row>
    <row r="70" spans="2:8" ht="30" x14ac:dyDescent="0.25">
      <c r="B70" s="4"/>
      <c r="C70" s="177"/>
      <c r="D70" s="8"/>
      <c r="E70" s="4" t="s">
        <v>316</v>
      </c>
      <c r="F70" s="137"/>
      <c r="G70" s="8"/>
      <c r="H70" s="8"/>
    </row>
    <row r="71" spans="2:8" ht="30" x14ac:dyDescent="0.25">
      <c r="B71" s="4" t="s">
        <v>291</v>
      </c>
      <c r="C71" s="177"/>
      <c r="D71" s="8"/>
      <c r="E71" s="4" t="s">
        <v>286</v>
      </c>
      <c r="F71" s="135"/>
      <c r="G71" s="8"/>
      <c r="H71" s="8"/>
    </row>
    <row r="72" spans="2:8" ht="33" customHeight="1" x14ac:dyDescent="0.25">
      <c r="B72" s="4"/>
      <c r="C72" s="177"/>
      <c r="D72" s="8"/>
      <c r="E72" s="4" t="s">
        <v>285</v>
      </c>
      <c r="F72" s="135"/>
      <c r="G72" s="8"/>
      <c r="H72" s="8"/>
    </row>
    <row r="73" spans="2:8" ht="30" x14ac:dyDescent="0.25">
      <c r="B73" s="4" t="s">
        <v>293</v>
      </c>
      <c r="C73" s="177"/>
      <c r="D73" s="8"/>
      <c r="E73" s="4" t="s">
        <v>287</v>
      </c>
      <c r="F73" s="136">
        <f>(F71*F72)/60</f>
        <v>0</v>
      </c>
      <c r="G73" s="8"/>
      <c r="H73" s="8"/>
    </row>
    <row r="74" spans="2:8" x14ac:dyDescent="0.25">
      <c r="B74" s="4"/>
      <c r="C74" s="177"/>
      <c r="D74" s="8"/>
      <c r="E74" s="4"/>
      <c r="F74" s="133"/>
      <c r="G74" s="8"/>
      <c r="H74" s="8"/>
    </row>
    <row r="75" spans="2:8" ht="30" x14ac:dyDescent="0.25">
      <c r="B75" s="4" t="s">
        <v>294</v>
      </c>
      <c r="C75" s="177"/>
      <c r="E75" s="4" t="s">
        <v>304</v>
      </c>
      <c r="F75" s="135"/>
      <c r="G75" s="8"/>
      <c r="H75" s="81"/>
    </row>
    <row r="76" spans="2:8" ht="30" x14ac:dyDescent="0.25">
      <c r="B76" s="4"/>
      <c r="C76" s="177"/>
      <c r="E76" s="4" t="s">
        <v>305</v>
      </c>
      <c r="F76" s="135"/>
      <c r="G76" s="8"/>
      <c r="H76" s="81"/>
    </row>
    <row r="77" spans="2:8" ht="30" x14ac:dyDescent="0.25">
      <c r="B77" s="4" t="s">
        <v>292</v>
      </c>
      <c r="C77" s="177"/>
      <c r="E77" s="4" t="s">
        <v>306</v>
      </c>
      <c r="F77" s="135"/>
      <c r="G77" s="8"/>
      <c r="H77" s="81"/>
    </row>
    <row r="78" spans="2:8" x14ac:dyDescent="0.25">
      <c r="B78" s="4"/>
      <c r="C78" s="177"/>
      <c r="E78" s="4" t="s">
        <v>282</v>
      </c>
      <c r="F78" s="136">
        <f>(F75*F76*F77)/60</f>
        <v>0</v>
      </c>
      <c r="G78" s="8"/>
      <c r="H78" s="81"/>
    </row>
    <row r="79" spans="2:8" x14ac:dyDescent="0.25">
      <c r="B79" s="4"/>
      <c r="C79" s="177"/>
      <c r="E79" s="4"/>
      <c r="F79" s="133"/>
      <c r="G79" s="8"/>
      <c r="H79" s="8"/>
    </row>
    <row r="80" spans="2:8" ht="30" x14ac:dyDescent="0.25">
      <c r="B80" s="4"/>
      <c r="C80" s="177"/>
      <c r="E80" s="4" t="s">
        <v>307</v>
      </c>
      <c r="F80" s="135"/>
      <c r="G80" s="8"/>
      <c r="H80" s="81"/>
    </row>
    <row r="81" spans="2:8" ht="30" x14ac:dyDescent="0.25">
      <c r="B81" s="4"/>
      <c r="C81" s="177"/>
      <c r="E81" s="4" t="s">
        <v>308</v>
      </c>
      <c r="F81" s="135"/>
      <c r="G81" s="8"/>
      <c r="H81" s="81"/>
    </row>
    <row r="82" spans="2:8" x14ac:dyDescent="0.25">
      <c r="B82" s="4"/>
      <c r="C82" s="177"/>
      <c r="E82" s="4" t="s">
        <v>283</v>
      </c>
      <c r="F82" s="135"/>
      <c r="G82" s="8"/>
      <c r="H82" s="81"/>
    </row>
    <row r="83" spans="2:8" x14ac:dyDescent="0.25">
      <c r="B83" s="4"/>
      <c r="C83" s="177"/>
      <c r="E83" s="4" t="s">
        <v>282</v>
      </c>
      <c r="F83" s="136">
        <f>(F80*F81*F82)/60</f>
        <v>0</v>
      </c>
      <c r="G83" s="8"/>
      <c r="H83" s="81"/>
    </row>
    <row r="84" spans="2:8" x14ac:dyDescent="0.25">
      <c r="B84" s="4"/>
      <c r="C84" s="177"/>
      <c r="E84" s="4"/>
      <c r="F84" s="133"/>
      <c r="G84" s="8"/>
      <c r="H84" s="8"/>
    </row>
    <row r="85" spans="2:8" ht="45" x14ac:dyDescent="0.25">
      <c r="B85" s="4"/>
      <c r="C85" s="177"/>
      <c r="E85" s="4" t="s">
        <v>309</v>
      </c>
      <c r="F85" s="137"/>
      <c r="G85" s="8"/>
      <c r="H85" s="81"/>
    </row>
    <row r="86" spans="2:8" x14ac:dyDescent="0.25">
      <c r="B86" s="4"/>
      <c r="C86" s="177"/>
      <c r="E86" s="4" t="s">
        <v>284</v>
      </c>
      <c r="F86" s="134"/>
      <c r="G86" s="8"/>
      <c r="H86" s="81"/>
    </row>
    <row r="87" spans="2:8" x14ac:dyDescent="0.25">
      <c r="B87" s="4"/>
      <c r="C87" s="177"/>
      <c r="E87" s="4"/>
      <c r="F87" s="134"/>
      <c r="G87" s="8"/>
      <c r="H87" s="81"/>
    </row>
    <row r="88" spans="2:8" ht="30" x14ac:dyDescent="0.25">
      <c r="B88" s="4"/>
      <c r="C88" s="177"/>
      <c r="E88" s="4" t="s">
        <v>310</v>
      </c>
      <c r="F88" s="137"/>
      <c r="G88" s="8"/>
      <c r="H88" s="81"/>
    </row>
    <row r="89" spans="2:8" x14ac:dyDescent="0.25">
      <c r="B89" s="4"/>
      <c r="C89" s="177"/>
      <c r="E89" s="4" t="s">
        <v>282</v>
      </c>
      <c r="F89" s="134"/>
      <c r="G89" s="8"/>
      <c r="H89" s="81"/>
    </row>
    <row r="90" spans="2:8" x14ac:dyDescent="0.25">
      <c r="B90" s="4"/>
      <c r="C90" s="177"/>
      <c r="E90" s="4"/>
      <c r="F90" s="133"/>
      <c r="G90" s="8"/>
      <c r="H90" s="8"/>
    </row>
    <row r="91" spans="2:8" ht="30" x14ac:dyDescent="0.25">
      <c r="B91" s="4"/>
      <c r="C91" s="177"/>
      <c r="E91" s="4" t="s">
        <v>311</v>
      </c>
      <c r="F91" s="137"/>
      <c r="G91" s="8"/>
      <c r="H91" s="81"/>
    </row>
    <row r="92" spans="2:8" x14ac:dyDescent="0.25">
      <c r="B92" s="4"/>
      <c r="C92" s="177"/>
      <c r="E92" s="4" t="s">
        <v>282</v>
      </c>
      <c r="F92" s="134"/>
      <c r="G92" s="8"/>
      <c r="H92" s="81"/>
    </row>
    <row r="93" spans="2:8" x14ac:dyDescent="0.25">
      <c r="B93" s="4"/>
      <c r="C93" s="177"/>
      <c r="E93" s="4"/>
      <c r="F93" s="133"/>
      <c r="G93" s="8"/>
      <c r="H93" s="8"/>
    </row>
    <row r="94" spans="2:8" ht="30" x14ac:dyDescent="0.25">
      <c r="B94" s="4"/>
      <c r="C94" s="177"/>
      <c r="E94" s="4" t="s">
        <v>312</v>
      </c>
      <c r="F94" s="137"/>
      <c r="G94" s="8"/>
      <c r="H94" s="8"/>
    </row>
    <row r="95" spans="2:8" x14ac:dyDescent="0.25">
      <c r="B95" s="4"/>
      <c r="C95" s="177"/>
      <c r="E95" s="4" t="s">
        <v>288</v>
      </c>
      <c r="F95" s="135"/>
      <c r="G95" s="8"/>
      <c r="H95" s="81"/>
    </row>
    <row r="96" spans="2:8" x14ac:dyDescent="0.25">
      <c r="B96" s="4"/>
      <c r="C96" s="177"/>
      <c r="E96" s="4" t="s">
        <v>289</v>
      </c>
      <c r="F96" s="135"/>
      <c r="G96" s="8"/>
      <c r="H96" s="81"/>
    </row>
    <row r="97" spans="2:9" ht="30.75" thickBot="1" x14ac:dyDescent="0.3">
      <c r="B97" s="5"/>
      <c r="C97" s="178"/>
      <c r="D97" s="83"/>
      <c r="E97" s="5" t="s">
        <v>287</v>
      </c>
      <c r="F97" s="138">
        <f>(F95*F96)/60</f>
        <v>0</v>
      </c>
      <c r="G97" s="32"/>
      <c r="H97" s="81"/>
      <c r="I97" s="8"/>
    </row>
    <row r="98" spans="2:9" ht="18" customHeight="1" x14ac:dyDescent="0.25">
      <c r="B98" s="8"/>
      <c r="C98" s="91"/>
      <c r="D98" s="81"/>
      <c r="E98" s="8"/>
      <c r="F98" s="8"/>
      <c r="G98" s="8"/>
      <c r="H98" s="8"/>
    </row>
    <row r="99" spans="2:9" ht="23.25" x14ac:dyDescent="0.25">
      <c r="B99" s="96" t="s">
        <v>229</v>
      </c>
    </row>
    <row r="100" spans="2:9" ht="15.75" thickBot="1" x14ac:dyDescent="0.3">
      <c r="B100" s="90"/>
    </row>
    <row r="101" spans="2:9" ht="20.100000000000001" customHeight="1" x14ac:dyDescent="0.25">
      <c r="B101" s="168" t="s">
        <v>1</v>
      </c>
      <c r="C101" s="169"/>
      <c r="E101" s="183" t="s">
        <v>2</v>
      </c>
      <c r="F101" s="184"/>
    </row>
    <row r="102" spans="2:9" ht="69.95" customHeight="1" thickBot="1" x14ac:dyDescent="0.3">
      <c r="B102" s="144" t="s">
        <v>275</v>
      </c>
      <c r="C102" s="145" t="s">
        <v>53</v>
      </c>
      <c r="E102" s="144" t="s">
        <v>4</v>
      </c>
      <c r="F102" s="2" t="s">
        <v>54</v>
      </c>
      <c r="G102" s="8"/>
      <c r="H102" s="8"/>
    </row>
    <row r="103" spans="2:9" ht="30" x14ac:dyDescent="0.25">
      <c r="B103" s="4"/>
      <c r="C103" s="133"/>
      <c r="E103" s="141" t="s">
        <v>227</v>
      </c>
      <c r="F103" s="94"/>
      <c r="G103" s="8"/>
      <c r="H103" s="8"/>
    </row>
    <row r="104" spans="2:9" ht="30.75" thickBot="1" x14ac:dyDescent="0.3">
      <c r="B104" s="5"/>
      <c r="C104" s="142"/>
      <c r="E104" s="5" t="s">
        <v>287</v>
      </c>
      <c r="F104" s="143"/>
      <c r="G104" s="8"/>
      <c r="H104" s="81"/>
    </row>
    <row r="105" spans="2:9" x14ac:dyDescent="0.25">
      <c r="G105" s="8"/>
      <c r="H105" s="8"/>
    </row>
  </sheetData>
  <mergeCells count="41">
    <mergeCell ref="C67:C97"/>
    <mergeCell ref="B101:C101"/>
    <mergeCell ref="E101:F101"/>
    <mergeCell ref="B5:I5"/>
    <mergeCell ref="H12:I14"/>
    <mergeCell ref="E30:E35"/>
    <mergeCell ref="F30:F35"/>
    <mergeCell ref="E25:E29"/>
    <mergeCell ref="F25:F29"/>
    <mergeCell ref="B8:C8"/>
    <mergeCell ref="B63:C63"/>
    <mergeCell ref="B65:C65"/>
    <mergeCell ref="E65:F65"/>
    <mergeCell ref="B23:C23"/>
    <mergeCell ref="E23:F23"/>
    <mergeCell ref="H23:I23"/>
    <mergeCell ref="H6:I6"/>
    <mergeCell ref="B10:C10"/>
    <mergeCell ref="E10:F10"/>
    <mergeCell ref="H10:I10"/>
    <mergeCell ref="H11:I11"/>
    <mergeCell ref="C12:C14"/>
    <mergeCell ref="F12:F14"/>
    <mergeCell ref="B21:H21"/>
    <mergeCell ref="H24:I24"/>
    <mergeCell ref="H25:I26"/>
    <mergeCell ref="B42:H42"/>
    <mergeCell ref="B44:C44"/>
    <mergeCell ref="E44:F44"/>
    <mergeCell ref="H44:I44"/>
    <mergeCell ref="C25:C35"/>
    <mergeCell ref="H56:I56"/>
    <mergeCell ref="H57:I57"/>
    <mergeCell ref="H45:I45"/>
    <mergeCell ref="C46:C47"/>
    <mergeCell ref="F46:F47"/>
    <mergeCell ref="H46:I47"/>
    <mergeCell ref="B53:H53"/>
    <mergeCell ref="B55:C55"/>
    <mergeCell ref="E55:F55"/>
    <mergeCell ref="H55:I55"/>
  </mergeCells>
  <printOptions horizontalCentered="1"/>
  <pageMargins left="0.70866141732283472" right="0.70866141732283472" top="0.74803149606299213" bottom="0.74803149606299213" header="0.31496062992125984" footer="0.31496062992125984"/>
  <pageSetup paperSize="8" scale="58" fitToHeight="0" orientation="landscape" r:id="rId1"/>
  <headerFooter>
    <oddFooter>&amp;LFormulaire de calcul des impacts&amp;CPARCOURS HOSPITALISATION PROGRAMMEE&amp;R&amp;P / &amp;N</oddFooter>
  </headerFooter>
  <rowBreaks count="3" manualBreakCount="3">
    <brk id="19" max="8" man="1"/>
    <brk id="40" max="8" man="1"/>
    <brk id="61" max="8" man="1"/>
  </rowBreaks>
  <drawing r:id="rId2"/>
  <legacyDrawing r:id="rId3"/>
  <oleObjects>
    <mc:AlternateContent xmlns:mc="http://schemas.openxmlformats.org/markup-compatibility/2006">
      <mc:Choice Requires="x14">
        <oleObject progId="Word.Document.12" shapeId="18436" r:id="rId4">
          <objectPr defaultSize="0" r:id="rId5">
            <anchor moveWithCells="1">
              <from>
                <xdr:col>1</xdr:col>
                <xdr:colOff>1095375</xdr:colOff>
                <xdr:row>0</xdr:row>
                <xdr:rowOff>76200</xdr:rowOff>
              </from>
              <to>
                <xdr:col>2</xdr:col>
                <xdr:colOff>142875</xdr:colOff>
                <xdr:row>3</xdr:row>
                <xdr:rowOff>85725</xdr:rowOff>
              </to>
            </anchor>
          </objectPr>
        </oleObject>
      </mc:Choice>
      <mc:Fallback>
        <oleObject progId="Word.Document.12" shapeId="18436"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2"/>
  <sheetViews>
    <sheetView showGridLines="0" topLeftCell="A41" zoomScale="60" zoomScaleNormal="60" workbookViewId="0">
      <selection activeCell="E104" sqref="E104"/>
    </sheetView>
  </sheetViews>
  <sheetFormatPr baseColWidth="10" defaultColWidth="11.42578125" defaultRowHeight="15" x14ac:dyDescent="0.25"/>
  <cols>
    <col min="1" max="1" width="2.7109375" style="1" customWidth="1"/>
    <col min="2" max="2" width="75.85546875" style="1" customWidth="1"/>
    <col min="3" max="3" width="19.85546875" style="1" customWidth="1"/>
    <col min="4" max="4" width="15.28515625" style="1" customWidth="1"/>
    <col min="5" max="8" width="11.42578125" style="1"/>
    <col min="9" max="9" width="17.140625" style="1" customWidth="1"/>
    <col min="10" max="16384" width="11.42578125" style="1"/>
  </cols>
  <sheetData>
    <row r="1" spans="2:10" ht="116.25" customHeight="1" x14ac:dyDescent="0.25">
      <c r="B1" s="218" t="s">
        <v>258</v>
      </c>
      <c r="C1" s="218"/>
      <c r="D1" s="218"/>
      <c r="E1" s="218"/>
      <c r="F1" s="218"/>
      <c r="G1" s="218"/>
      <c r="H1" s="218"/>
      <c r="I1" s="95"/>
      <c r="J1" s="95"/>
    </row>
    <row r="2" spans="2:10" ht="23.25" x14ac:dyDescent="0.25">
      <c r="B2" s="96" t="s">
        <v>218</v>
      </c>
    </row>
    <row r="3" spans="2:10" ht="15.75" thickBot="1" x14ac:dyDescent="0.3">
      <c r="B3" s="90"/>
    </row>
    <row r="4" spans="2:10" x14ac:dyDescent="0.25">
      <c r="B4" s="216" t="s">
        <v>2</v>
      </c>
      <c r="C4" s="217"/>
      <c r="D4" s="217"/>
      <c r="E4" s="217"/>
      <c r="F4" s="217"/>
      <c r="G4" s="217"/>
      <c r="H4" s="217"/>
    </row>
    <row r="5" spans="2:10" ht="33.75" customHeight="1" x14ac:dyDescent="0.25">
      <c r="B5" s="32" t="s">
        <v>219</v>
      </c>
      <c r="C5" s="8"/>
      <c r="D5" s="8"/>
      <c r="E5" s="8"/>
      <c r="F5" s="8"/>
      <c r="G5" s="8"/>
      <c r="H5" s="30"/>
    </row>
    <row r="6" spans="2:10" ht="18" customHeight="1" x14ac:dyDescent="0.25">
      <c r="B6" s="32" t="s">
        <v>207</v>
      </c>
      <c r="C6" s="87"/>
      <c r="D6" s="81" t="s">
        <v>208</v>
      </c>
      <c r="E6" s="8"/>
      <c r="F6" s="8"/>
      <c r="G6" s="8"/>
      <c r="H6" s="30"/>
    </row>
    <row r="7" spans="2:10" ht="18" customHeight="1" x14ac:dyDescent="0.25">
      <c r="B7" s="32"/>
      <c r="C7" s="8"/>
      <c r="D7" s="8"/>
      <c r="E7" s="8"/>
      <c r="F7" s="8"/>
      <c r="G7" s="8"/>
      <c r="H7" s="30"/>
    </row>
    <row r="8" spans="2:10" ht="33.75" customHeight="1" x14ac:dyDescent="0.25">
      <c r="B8" s="32" t="s">
        <v>220</v>
      </c>
      <c r="C8" s="86"/>
      <c r="D8" s="81" t="s">
        <v>204</v>
      </c>
      <c r="E8" s="8"/>
      <c r="F8" s="8"/>
      <c r="G8" s="8"/>
      <c r="H8" s="30"/>
    </row>
    <row r="9" spans="2:10" ht="18" customHeight="1" x14ac:dyDescent="0.25">
      <c r="B9" s="32" t="s">
        <v>210</v>
      </c>
      <c r="C9" s="86"/>
      <c r="D9" s="81" t="s">
        <v>205</v>
      </c>
      <c r="E9" s="8"/>
      <c r="F9" s="8"/>
      <c r="G9" s="8"/>
      <c r="H9" s="30"/>
    </row>
    <row r="10" spans="2:10" ht="18" customHeight="1" x14ac:dyDescent="0.25">
      <c r="B10" s="32" t="s">
        <v>211</v>
      </c>
      <c r="C10" s="86"/>
      <c r="D10" s="81" t="s">
        <v>206</v>
      </c>
      <c r="E10" s="8"/>
      <c r="F10" s="8"/>
      <c r="G10" s="8"/>
      <c r="H10" s="30"/>
    </row>
    <row r="11" spans="2:10" ht="18" customHeight="1" x14ac:dyDescent="0.25">
      <c r="B11" s="32" t="s">
        <v>207</v>
      </c>
      <c r="C11" s="84">
        <f>(C8*C9*C10)/60</f>
        <v>0</v>
      </c>
      <c r="D11" s="81" t="s">
        <v>208</v>
      </c>
      <c r="E11" s="8"/>
      <c r="F11" s="8"/>
      <c r="G11" s="8"/>
      <c r="H11" s="30"/>
    </row>
    <row r="12" spans="2:10" ht="18" customHeight="1" x14ac:dyDescent="0.25">
      <c r="B12" s="32"/>
      <c r="C12" s="8"/>
      <c r="D12" s="8"/>
      <c r="E12" s="8"/>
      <c r="F12" s="8"/>
      <c r="G12" s="8"/>
      <c r="H12" s="30"/>
    </row>
    <row r="13" spans="2:10" ht="33.75" customHeight="1" x14ac:dyDescent="0.25">
      <c r="B13" s="32" t="s">
        <v>221</v>
      </c>
      <c r="C13" s="86"/>
      <c r="D13" s="81" t="s">
        <v>204</v>
      </c>
      <c r="E13" s="8"/>
      <c r="F13" s="8"/>
      <c r="G13" s="8"/>
      <c r="H13" s="30"/>
    </row>
    <row r="14" spans="2:10" ht="18" customHeight="1" x14ac:dyDescent="0.25">
      <c r="B14" s="32" t="s">
        <v>212</v>
      </c>
      <c r="C14" s="86"/>
      <c r="D14" s="81" t="s">
        <v>205</v>
      </c>
      <c r="E14" s="8"/>
      <c r="F14" s="8"/>
      <c r="G14" s="8"/>
      <c r="H14" s="30"/>
    </row>
    <row r="15" spans="2:10" ht="18" customHeight="1" x14ac:dyDescent="0.25">
      <c r="B15" s="32" t="s">
        <v>213</v>
      </c>
      <c r="C15" s="86"/>
      <c r="D15" s="81" t="s">
        <v>206</v>
      </c>
      <c r="E15" s="8"/>
      <c r="F15" s="8"/>
      <c r="G15" s="8"/>
      <c r="H15" s="30"/>
    </row>
    <row r="16" spans="2:10" ht="18" customHeight="1" x14ac:dyDescent="0.25">
      <c r="B16" s="32" t="s">
        <v>207</v>
      </c>
      <c r="C16" s="84">
        <f>(C13*C14*C15)/60</f>
        <v>0</v>
      </c>
      <c r="D16" s="81" t="s">
        <v>208</v>
      </c>
      <c r="E16" s="8"/>
      <c r="F16" s="8"/>
      <c r="G16" s="8"/>
      <c r="H16" s="30"/>
    </row>
    <row r="17" spans="2:8" ht="18" customHeight="1" x14ac:dyDescent="0.25">
      <c r="B17" s="32"/>
      <c r="C17" s="8"/>
      <c r="D17" s="8"/>
      <c r="E17" s="8"/>
      <c r="F17" s="8"/>
      <c r="G17" s="8"/>
      <c r="H17" s="30"/>
    </row>
    <row r="18" spans="2:8" ht="33.75" customHeight="1" x14ac:dyDescent="0.25">
      <c r="B18" s="32" t="s">
        <v>222</v>
      </c>
      <c r="C18" s="85"/>
      <c r="D18" s="81"/>
      <c r="E18" s="8"/>
      <c r="F18" s="8"/>
      <c r="G18" s="8"/>
      <c r="H18" s="30"/>
    </row>
    <row r="19" spans="2:8" ht="18" customHeight="1" x14ac:dyDescent="0.25">
      <c r="B19" s="32" t="s">
        <v>207</v>
      </c>
      <c r="C19" s="87"/>
      <c r="D19" s="81" t="s">
        <v>208</v>
      </c>
      <c r="E19" s="8"/>
      <c r="F19" s="8"/>
      <c r="G19" s="8"/>
      <c r="H19" s="30"/>
    </row>
    <row r="20" spans="2:8" ht="18" customHeight="1" x14ac:dyDescent="0.25">
      <c r="B20" s="32"/>
      <c r="C20" s="8"/>
      <c r="D20" s="8"/>
      <c r="E20" s="8"/>
      <c r="F20" s="8"/>
      <c r="G20" s="8"/>
      <c r="H20" s="30"/>
    </row>
    <row r="21" spans="2:8" ht="33.75" customHeight="1" x14ac:dyDescent="0.25">
      <c r="B21" s="32" t="s">
        <v>223</v>
      </c>
      <c r="C21" s="85"/>
      <c r="D21" s="81"/>
      <c r="E21" s="8"/>
      <c r="F21" s="8"/>
      <c r="G21" s="8"/>
      <c r="H21" s="30"/>
    </row>
    <row r="22" spans="2:8" ht="18" customHeight="1" x14ac:dyDescent="0.25">
      <c r="B22" s="32" t="s">
        <v>207</v>
      </c>
      <c r="C22" s="87"/>
      <c r="D22" s="81" t="s">
        <v>208</v>
      </c>
      <c r="E22" s="8"/>
      <c r="F22" s="8"/>
      <c r="G22" s="8"/>
      <c r="H22" s="30"/>
    </row>
    <row r="23" spans="2:8" ht="18" customHeight="1" x14ac:dyDescent="0.25">
      <c r="B23" s="32"/>
      <c r="C23" s="8"/>
      <c r="D23" s="8"/>
      <c r="E23" s="8"/>
      <c r="F23" s="8"/>
      <c r="G23" s="8"/>
      <c r="H23" s="30"/>
    </row>
    <row r="24" spans="2:8" ht="33.75" customHeight="1" x14ac:dyDescent="0.25">
      <c r="B24" s="32" t="s">
        <v>224</v>
      </c>
      <c r="C24" s="85"/>
      <c r="D24" s="81"/>
      <c r="E24" s="8"/>
      <c r="F24" s="8"/>
      <c r="G24" s="8"/>
      <c r="H24" s="30"/>
    </row>
    <row r="25" spans="2:8" ht="18" customHeight="1" x14ac:dyDescent="0.25">
      <c r="B25" s="32" t="s">
        <v>207</v>
      </c>
      <c r="C25" s="87"/>
      <c r="D25" s="81" t="s">
        <v>208</v>
      </c>
      <c r="E25" s="8"/>
      <c r="F25" s="8"/>
      <c r="G25" s="8"/>
      <c r="H25" s="30"/>
    </row>
    <row r="26" spans="2:8" ht="18" customHeight="1" x14ac:dyDescent="0.25">
      <c r="B26" s="32"/>
      <c r="C26" s="8"/>
      <c r="D26" s="8"/>
      <c r="E26" s="8"/>
      <c r="F26" s="8"/>
      <c r="G26" s="8"/>
      <c r="H26" s="30"/>
    </row>
    <row r="27" spans="2:8" ht="33.75" customHeight="1" x14ac:dyDescent="0.25">
      <c r="B27" s="32" t="s">
        <v>225</v>
      </c>
      <c r="C27" s="85"/>
      <c r="D27" s="8"/>
      <c r="E27" s="8"/>
      <c r="F27" s="8"/>
      <c r="G27" s="8"/>
      <c r="H27" s="30"/>
    </row>
    <row r="28" spans="2:8" ht="18" customHeight="1" x14ac:dyDescent="0.25">
      <c r="B28" s="32" t="s">
        <v>214</v>
      </c>
      <c r="C28" s="86"/>
      <c r="D28" s="81" t="s">
        <v>205</v>
      </c>
      <c r="E28" s="8"/>
      <c r="F28" s="8"/>
      <c r="G28" s="8"/>
      <c r="H28" s="30"/>
    </row>
    <row r="29" spans="2:8" ht="18" customHeight="1" x14ac:dyDescent="0.25">
      <c r="B29" s="32" t="s">
        <v>215</v>
      </c>
      <c r="C29" s="86"/>
      <c r="D29" s="81" t="s">
        <v>206</v>
      </c>
      <c r="E29" s="8"/>
      <c r="F29" s="8"/>
      <c r="G29" s="8"/>
      <c r="H29" s="30"/>
    </row>
    <row r="30" spans="2:8" ht="18" customHeight="1" x14ac:dyDescent="0.25">
      <c r="B30" s="32" t="s">
        <v>209</v>
      </c>
      <c r="C30" s="84">
        <f>(C28*C29)/60</f>
        <v>0</v>
      </c>
      <c r="D30" s="81" t="s">
        <v>208</v>
      </c>
      <c r="E30" s="8"/>
      <c r="F30" s="8"/>
      <c r="G30" s="8"/>
      <c r="H30" s="30"/>
    </row>
    <row r="31" spans="2:8" ht="18" customHeight="1" x14ac:dyDescent="0.25">
      <c r="B31" s="32"/>
      <c r="C31" s="8"/>
      <c r="D31" s="8"/>
      <c r="E31" s="8"/>
      <c r="F31" s="8"/>
      <c r="G31" s="8"/>
      <c r="H31" s="30"/>
    </row>
    <row r="32" spans="2:8" ht="33.75" customHeight="1" x14ac:dyDescent="0.25">
      <c r="B32" s="32" t="s">
        <v>226</v>
      </c>
      <c r="C32" s="85"/>
      <c r="D32" s="8"/>
      <c r="E32" s="8"/>
      <c r="F32" s="8"/>
      <c r="G32" s="8"/>
      <c r="H32" s="30"/>
    </row>
    <row r="33" spans="2:8" ht="18" customHeight="1" x14ac:dyDescent="0.25">
      <c r="B33" s="32" t="s">
        <v>216</v>
      </c>
      <c r="C33" s="86"/>
      <c r="D33" s="81" t="s">
        <v>205</v>
      </c>
      <c r="E33" s="8"/>
      <c r="F33" s="8"/>
      <c r="G33" s="8"/>
      <c r="H33" s="30"/>
    </row>
    <row r="34" spans="2:8" ht="18" customHeight="1" x14ac:dyDescent="0.25">
      <c r="B34" s="32" t="s">
        <v>217</v>
      </c>
      <c r="C34" s="86"/>
      <c r="D34" s="81" t="s">
        <v>206</v>
      </c>
      <c r="E34" s="8"/>
      <c r="F34" s="8"/>
      <c r="G34" s="8"/>
      <c r="H34" s="30"/>
    </row>
    <row r="35" spans="2:8" ht="18" customHeight="1" thickBot="1" x14ac:dyDescent="0.3">
      <c r="B35" s="33" t="s">
        <v>209</v>
      </c>
      <c r="C35" s="88">
        <f>(C33*C34)/60</f>
        <v>0</v>
      </c>
      <c r="D35" s="82" t="s">
        <v>208</v>
      </c>
      <c r="E35" s="83"/>
      <c r="F35" s="83"/>
      <c r="G35" s="83"/>
      <c r="H35" s="31"/>
    </row>
    <row r="36" spans="2:8" ht="18" customHeight="1" x14ac:dyDescent="0.25">
      <c r="B36" s="8"/>
      <c r="C36" s="91"/>
      <c r="D36" s="81"/>
      <c r="E36" s="8"/>
      <c r="F36" s="8"/>
      <c r="G36" s="8"/>
      <c r="H36" s="8"/>
    </row>
    <row r="37" spans="2:8" ht="18" customHeight="1" x14ac:dyDescent="0.25">
      <c r="B37" s="8"/>
      <c r="C37" s="91"/>
      <c r="D37" s="81"/>
      <c r="E37" s="8"/>
      <c r="F37" s="8"/>
      <c r="G37" s="8"/>
      <c r="H37" s="8"/>
    </row>
    <row r="38" spans="2:8" ht="23.25" x14ac:dyDescent="0.25">
      <c r="B38" s="96" t="s">
        <v>229</v>
      </c>
    </row>
    <row r="39" spans="2:8" ht="15.75" thickBot="1" x14ac:dyDescent="0.3">
      <c r="B39" s="90"/>
    </row>
    <row r="40" spans="2:8" ht="15.75" thickBot="1" x14ac:dyDescent="0.3">
      <c r="B40" s="214" t="s">
        <v>2</v>
      </c>
      <c r="C40" s="215"/>
      <c r="D40" s="215"/>
      <c r="E40" s="215"/>
      <c r="F40" s="215"/>
      <c r="G40" s="215"/>
      <c r="H40" s="215"/>
    </row>
    <row r="41" spans="2:8" ht="33.75" customHeight="1" x14ac:dyDescent="0.25">
      <c r="B41" s="92" t="s">
        <v>227</v>
      </c>
      <c r="C41" s="93"/>
      <c r="D41" s="93"/>
      <c r="E41" s="93"/>
      <c r="F41" s="93"/>
      <c r="G41" s="93"/>
      <c r="H41" s="94"/>
    </row>
    <row r="42" spans="2:8" ht="18" customHeight="1" thickBot="1" x14ac:dyDescent="0.3">
      <c r="B42" s="33" t="s">
        <v>209</v>
      </c>
      <c r="C42" s="89"/>
      <c r="D42" s="82" t="s">
        <v>208</v>
      </c>
      <c r="E42" s="83"/>
      <c r="F42" s="83"/>
      <c r="G42" s="83"/>
      <c r="H42" s="31"/>
    </row>
  </sheetData>
  <mergeCells count="3">
    <mergeCell ref="B40:H40"/>
    <mergeCell ref="B4:H4"/>
    <mergeCell ref="B1:H1"/>
  </mergeCells>
  <printOptions horizontalCentered="1"/>
  <pageMargins left="0.70866141732283472" right="0.70866141732283472" top="0.74803149606299213" bottom="0.74803149606299213" header="0.31496062992125984" footer="0.31496062992125984"/>
  <pageSetup paperSize="9" scale="55" fitToHeight="3" orientation="portrait" r:id="rId1"/>
  <headerFooter>
    <oddFooter>&amp;L&amp;F&amp;C&amp;A&amp;R&amp;P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E149"/>
  <sheetViews>
    <sheetView showGridLines="0" zoomScale="70" zoomScaleNormal="70" zoomScaleSheetLayoutView="80" workbookViewId="0">
      <selection activeCell="E52" sqref="E52"/>
    </sheetView>
  </sheetViews>
  <sheetFormatPr baseColWidth="10" defaultRowHeight="15" x14ac:dyDescent="0.25"/>
  <cols>
    <col min="1" max="1" width="5.7109375" customWidth="1"/>
    <col min="2" max="2" width="41.85546875" style="78" customWidth="1"/>
    <col min="3" max="3" width="36.28515625" style="79" customWidth="1"/>
    <col min="4" max="4" width="8.5703125" style="74" customWidth="1"/>
    <col min="5" max="5" width="111" style="53" customWidth="1"/>
  </cols>
  <sheetData>
    <row r="1" spans="2:5" s="36" customFormat="1" ht="15.75" customHeight="1" x14ac:dyDescent="0.25"/>
    <row r="2" spans="2:5" s="36" customFormat="1" ht="5.25" customHeight="1" x14ac:dyDescent="0.25">
      <c r="B2" s="37"/>
      <c r="C2" s="38"/>
      <c r="D2" s="38"/>
      <c r="E2" s="38"/>
    </row>
    <row r="3" spans="2:5" s="36" customFormat="1" ht="30" customHeight="1" x14ac:dyDescent="0.25">
      <c r="B3" s="219" t="s">
        <v>59</v>
      </c>
      <c r="C3" s="220"/>
      <c r="D3" s="220"/>
      <c r="E3" s="220"/>
    </row>
    <row r="4" spans="2:5" s="36" customFormat="1" x14ac:dyDescent="0.25">
      <c r="B4" s="39" t="s">
        <v>60</v>
      </c>
      <c r="C4" s="39"/>
      <c r="D4" s="41"/>
      <c r="E4" s="40"/>
    </row>
    <row r="5" spans="2:5" ht="36.75" customHeight="1" x14ac:dyDescent="0.25">
      <c r="B5" s="42" t="s">
        <v>61</v>
      </c>
      <c r="C5" s="42" t="s">
        <v>62</v>
      </c>
      <c r="D5" s="42" t="s">
        <v>203</v>
      </c>
      <c r="E5" s="42" t="s">
        <v>63</v>
      </c>
    </row>
    <row r="6" spans="2:5" ht="30" x14ac:dyDescent="0.25">
      <c r="B6" s="43" t="s">
        <v>64</v>
      </c>
      <c r="C6" s="44" t="s">
        <v>65</v>
      </c>
      <c r="D6" s="45" t="s">
        <v>137</v>
      </c>
      <c r="E6" s="46" t="s">
        <v>66</v>
      </c>
    </row>
    <row r="7" spans="2:5" ht="30" x14ac:dyDescent="0.25">
      <c r="B7" s="43" t="s">
        <v>64</v>
      </c>
      <c r="C7" s="44" t="s">
        <v>65</v>
      </c>
      <c r="D7" s="45" t="s">
        <v>138</v>
      </c>
      <c r="E7" s="46" t="s">
        <v>67</v>
      </c>
    </row>
    <row r="8" spans="2:5" x14ac:dyDescent="0.25">
      <c r="B8" s="43"/>
      <c r="C8" s="44" t="s">
        <v>65</v>
      </c>
      <c r="D8" s="45" t="s">
        <v>139</v>
      </c>
      <c r="E8" s="47" t="s">
        <v>68</v>
      </c>
    </row>
    <row r="9" spans="2:5" x14ac:dyDescent="0.25">
      <c r="B9" s="43" t="s">
        <v>64</v>
      </c>
      <c r="C9" s="44" t="s">
        <v>65</v>
      </c>
      <c r="D9" s="45" t="s">
        <v>140</v>
      </c>
      <c r="E9" s="46" t="s">
        <v>69</v>
      </c>
    </row>
    <row r="10" spans="2:5" ht="30" x14ac:dyDescent="0.25">
      <c r="B10" s="43" t="s">
        <v>64</v>
      </c>
      <c r="C10" s="44" t="s">
        <v>65</v>
      </c>
      <c r="D10" s="45" t="s">
        <v>141</v>
      </c>
      <c r="E10" s="46" t="s">
        <v>70</v>
      </c>
    </row>
    <row r="11" spans="2:5" x14ac:dyDescent="0.25">
      <c r="B11" s="43" t="s">
        <v>64</v>
      </c>
      <c r="C11" s="44" t="s">
        <v>65</v>
      </c>
      <c r="D11" s="45" t="s">
        <v>142</v>
      </c>
      <c r="E11" s="46" t="s">
        <v>71</v>
      </c>
    </row>
    <row r="12" spans="2:5" x14ac:dyDescent="0.25">
      <c r="B12" s="43"/>
      <c r="C12" s="44" t="s">
        <v>65</v>
      </c>
      <c r="D12" s="45" t="s">
        <v>143</v>
      </c>
      <c r="E12" s="46" t="s">
        <v>72</v>
      </c>
    </row>
    <row r="13" spans="2:5" x14ac:dyDescent="0.25">
      <c r="B13" s="43" t="s">
        <v>64</v>
      </c>
      <c r="C13" s="44" t="s">
        <v>65</v>
      </c>
      <c r="D13" s="45" t="s">
        <v>144</v>
      </c>
      <c r="E13" s="46" t="s">
        <v>73</v>
      </c>
    </row>
    <row r="14" spans="2:5" x14ac:dyDescent="0.25">
      <c r="B14" s="43" t="s">
        <v>64</v>
      </c>
      <c r="C14" s="44" t="s">
        <v>65</v>
      </c>
      <c r="D14" s="45" t="s">
        <v>145</v>
      </c>
      <c r="E14" s="46" t="s">
        <v>74</v>
      </c>
    </row>
    <row r="15" spans="2:5" x14ac:dyDescent="0.25">
      <c r="B15" s="43" t="s">
        <v>64</v>
      </c>
      <c r="C15" s="44" t="s">
        <v>65</v>
      </c>
      <c r="D15" s="45" t="s">
        <v>146</v>
      </c>
      <c r="E15" s="46" t="s">
        <v>75</v>
      </c>
    </row>
    <row r="16" spans="2:5" x14ac:dyDescent="0.25">
      <c r="B16" s="43" t="s">
        <v>64</v>
      </c>
      <c r="C16" s="44" t="s">
        <v>65</v>
      </c>
      <c r="D16" s="45" t="s">
        <v>147</v>
      </c>
      <c r="E16" s="46" t="s">
        <v>76</v>
      </c>
    </row>
    <row r="17" spans="2:5" ht="30" x14ac:dyDescent="0.25">
      <c r="B17" s="43" t="s">
        <v>64</v>
      </c>
      <c r="C17" s="44" t="s">
        <v>65</v>
      </c>
      <c r="D17" s="45" t="s">
        <v>148</v>
      </c>
      <c r="E17" s="46" t="s">
        <v>77</v>
      </c>
    </row>
    <row r="18" spans="2:5" x14ac:dyDescent="0.25">
      <c r="B18" s="43" t="s">
        <v>64</v>
      </c>
      <c r="C18" s="44" t="s">
        <v>65</v>
      </c>
      <c r="D18" s="45" t="s">
        <v>149</v>
      </c>
      <c r="E18" s="46" t="s">
        <v>78</v>
      </c>
    </row>
    <row r="19" spans="2:5" x14ac:dyDescent="0.25">
      <c r="B19" s="43" t="s">
        <v>64</v>
      </c>
      <c r="C19" s="44" t="s">
        <v>65</v>
      </c>
      <c r="D19" s="45" t="s">
        <v>150</v>
      </c>
      <c r="E19" s="46" t="s">
        <v>79</v>
      </c>
    </row>
    <row r="20" spans="2:5" x14ac:dyDescent="0.25">
      <c r="B20" s="43" t="s">
        <v>64</v>
      </c>
      <c r="C20" s="44" t="s">
        <v>65</v>
      </c>
      <c r="D20" s="45" t="s">
        <v>151</v>
      </c>
      <c r="E20" s="46" t="s">
        <v>80</v>
      </c>
    </row>
    <row r="21" spans="2:5" x14ac:dyDescent="0.25">
      <c r="B21" s="43" t="s">
        <v>64</v>
      </c>
      <c r="C21" s="44" t="s">
        <v>65</v>
      </c>
      <c r="D21" s="45" t="s">
        <v>152</v>
      </c>
      <c r="E21" s="46" t="s">
        <v>81</v>
      </c>
    </row>
    <row r="22" spans="2:5" x14ac:dyDescent="0.25">
      <c r="B22" s="43" t="s">
        <v>64</v>
      </c>
      <c r="C22" s="44" t="s">
        <v>82</v>
      </c>
      <c r="D22" s="45" t="s">
        <v>153</v>
      </c>
      <c r="E22" s="46" t="s">
        <v>83</v>
      </c>
    </row>
    <row r="23" spans="2:5" ht="30" customHeight="1" x14ac:dyDescent="0.25">
      <c r="B23" s="43" t="s">
        <v>64</v>
      </c>
      <c r="C23" s="44" t="s">
        <v>82</v>
      </c>
      <c r="D23" s="45" t="s">
        <v>154</v>
      </c>
      <c r="E23" s="46" t="s">
        <v>84</v>
      </c>
    </row>
    <row r="24" spans="2:5" ht="30" x14ac:dyDescent="0.25">
      <c r="B24" s="43" t="s">
        <v>64</v>
      </c>
      <c r="C24" s="44" t="s">
        <v>82</v>
      </c>
      <c r="D24" s="45" t="s">
        <v>155</v>
      </c>
      <c r="E24" s="46" t="s">
        <v>85</v>
      </c>
    </row>
    <row r="25" spans="2:5" x14ac:dyDescent="0.25">
      <c r="B25" s="43"/>
      <c r="C25" s="44" t="s">
        <v>82</v>
      </c>
      <c r="D25" s="45" t="s">
        <v>156</v>
      </c>
      <c r="E25" s="46" t="s">
        <v>86</v>
      </c>
    </row>
    <row r="26" spans="2:5" x14ac:dyDescent="0.25">
      <c r="B26" s="43" t="s">
        <v>64</v>
      </c>
      <c r="C26" s="44" t="s">
        <v>82</v>
      </c>
      <c r="D26" s="45" t="s">
        <v>157</v>
      </c>
      <c r="E26" s="46" t="s">
        <v>87</v>
      </c>
    </row>
    <row r="27" spans="2:5" ht="30" x14ac:dyDescent="0.25">
      <c r="B27" s="43" t="s">
        <v>64</v>
      </c>
      <c r="C27" s="44" t="s">
        <v>88</v>
      </c>
      <c r="D27" s="45" t="s">
        <v>158</v>
      </c>
      <c r="E27" s="46" t="s">
        <v>89</v>
      </c>
    </row>
    <row r="28" spans="2:5" ht="30" x14ac:dyDescent="0.25">
      <c r="B28" s="43" t="s">
        <v>64</v>
      </c>
      <c r="C28" s="44" t="s">
        <v>88</v>
      </c>
      <c r="D28" s="45" t="s">
        <v>159</v>
      </c>
      <c r="E28" s="46" t="s">
        <v>90</v>
      </c>
    </row>
    <row r="29" spans="2:5" x14ac:dyDescent="0.25">
      <c r="B29" s="43" t="s">
        <v>64</v>
      </c>
      <c r="C29" s="44" t="s">
        <v>88</v>
      </c>
      <c r="D29" s="45" t="s">
        <v>160</v>
      </c>
      <c r="E29" s="46" t="s">
        <v>91</v>
      </c>
    </row>
    <row r="30" spans="2:5" x14ac:dyDescent="0.25">
      <c r="B30" s="43"/>
      <c r="C30" s="44" t="s">
        <v>88</v>
      </c>
      <c r="D30" s="45" t="s">
        <v>161</v>
      </c>
      <c r="E30" s="46" t="s">
        <v>92</v>
      </c>
    </row>
    <row r="31" spans="2:5" x14ac:dyDescent="0.25">
      <c r="B31" s="43" t="s">
        <v>64</v>
      </c>
      <c r="C31" s="44" t="s">
        <v>88</v>
      </c>
      <c r="D31" s="45" t="s">
        <v>162</v>
      </c>
      <c r="E31" s="46" t="s">
        <v>93</v>
      </c>
    </row>
    <row r="32" spans="2:5" x14ac:dyDescent="0.25">
      <c r="B32" s="43" t="s">
        <v>64</v>
      </c>
      <c r="C32" s="44" t="s">
        <v>88</v>
      </c>
      <c r="D32" s="45" t="s">
        <v>163</v>
      </c>
      <c r="E32" s="46" t="s">
        <v>94</v>
      </c>
    </row>
    <row r="33" spans="2:5" x14ac:dyDescent="0.25">
      <c r="B33" s="43" t="s">
        <v>64</v>
      </c>
      <c r="C33" s="44" t="s">
        <v>88</v>
      </c>
      <c r="D33" s="45" t="s">
        <v>164</v>
      </c>
      <c r="E33" s="46" t="s">
        <v>95</v>
      </c>
    </row>
    <row r="34" spans="2:5" x14ac:dyDescent="0.25">
      <c r="B34" s="43" t="s">
        <v>64</v>
      </c>
      <c r="C34" s="44" t="s">
        <v>88</v>
      </c>
      <c r="D34" s="45" t="s">
        <v>165</v>
      </c>
      <c r="E34" s="46" t="s">
        <v>96</v>
      </c>
    </row>
    <row r="35" spans="2:5" x14ac:dyDescent="0.25">
      <c r="B35" s="43" t="s">
        <v>64</v>
      </c>
      <c r="C35" s="44" t="s">
        <v>88</v>
      </c>
      <c r="D35" s="45" t="s">
        <v>166</v>
      </c>
      <c r="E35" s="46" t="s">
        <v>97</v>
      </c>
    </row>
    <row r="36" spans="2:5" x14ac:dyDescent="0.25">
      <c r="B36" s="43"/>
      <c r="C36" s="44" t="s">
        <v>88</v>
      </c>
      <c r="D36" s="45" t="s">
        <v>167</v>
      </c>
      <c r="E36" s="46" t="s">
        <v>98</v>
      </c>
    </row>
    <row r="37" spans="2:5" x14ac:dyDescent="0.25">
      <c r="B37" s="43" t="s">
        <v>64</v>
      </c>
      <c r="C37" s="44" t="s">
        <v>88</v>
      </c>
      <c r="D37" s="45" t="s">
        <v>168</v>
      </c>
      <c r="E37" s="46" t="s">
        <v>99</v>
      </c>
    </row>
    <row r="38" spans="2:5" x14ac:dyDescent="0.25">
      <c r="B38" s="43" t="s">
        <v>64</v>
      </c>
      <c r="C38" s="44" t="s">
        <v>100</v>
      </c>
      <c r="D38" s="45" t="s">
        <v>169</v>
      </c>
      <c r="E38" s="49" t="s">
        <v>101</v>
      </c>
    </row>
    <row r="39" spans="2:5" ht="26.25" customHeight="1" x14ac:dyDescent="0.25">
      <c r="B39" s="43" t="s">
        <v>64</v>
      </c>
      <c r="C39" s="44" t="s">
        <v>100</v>
      </c>
      <c r="D39" s="45" t="s">
        <v>170</v>
      </c>
      <c r="E39" s="49" t="s">
        <v>102</v>
      </c>
    </row>
    <row r="40" spans="2:5" ht="32.25" customHeight="1" x14ac:dyDescent="0.25">
      <c r="B40" s="43" t="s">
        <v>64</v>
      </c>
      <c r="C40" s="44" t="s">
        <v>100</v>
      </c>
      <c r="D40" s="45" t="s">
        <v>171</v>
      </c>
      <c r="E40" s="49" t="s">
        <v>103</v>
      </c>
    </row>
    <row r="41" spans="2:5" x14ac:dyDescent="0.25">
      <c r="B41" s="43" t="s">
        <v>64</v>
      </c>
      <c r="C41" s="44" t="s">
        <v>100</v>
      </c>
      <c r="D41" s="45" t="s">
        <v>172</v>
      </c>
      <c r="E41" s="49" t="s">
        <v>104</v>
      </c>
    </row>
    <row r="42" spans="2:5" x14ac:dyDescent="0.25">
      <c r="B42" s="43" t="s">
        <v>64</v>
      </c>
      <c r="C42" s="44" t="s">
        <v>100</v>
      </c>
      <c r="D42" s="45" t="s">
        <v>173</v>
      </c>
      <c r="E42" s="49" t="s">
        <v>105</v>
      </c>
    </row>
    <row r="43" spans="2:5" x14ac:dyDescent="0.25">
      <c r="B43" s="43" t="s">
        <v>64</v>
      </c>
      <c r="C43" s="44" t="s">
        <v>100</v>
      </c>
      <c r="D43" s="45" t="s">
        <v>174</v>
      </c>
      <c r="E43" s="49" t="s">
        <v>106</v>
      </c>
    </row>
    <row r="44" spans="2:5" x14ac:dyDescent="0.25">
      <c r="B44" s="43" t="s">
        <v>64</v>
      </c>
      <c r="C44" s="44" t="s">
        <v>100</v>
      </c>
      <c r="D44" s="45" t="s">
        <v>175</v>
      </c>
      <c r="E44" s="49" t="s">
        <v>107</v>
      </c>
    </row>
    <row r="45" spans="2:5" ht="32.25" customHeight="1" x14ac:dyDescent="0.25">
      <c r="B45" s="43" t="s">
        <v>64</v>
      </c>
      <c r="C45" s="44" t="s">
        <v>100</v>
      </c>
      <c r="D45" s="45" t="s">
        <v>176</v>
      </c>
      <c r="E45" s="49" t="s">
        <v>108</v>
      </c>
    </row>
    <row r="46" spans="2:5" x14ac:dyDescent="0.25">
      <c r="B46" s="43" t="s">
        <v>64</v>
      </c>
      <c r="C46" s="44" t="s">
        <v>100</v>
      </c>
      <c r="D46" s="45" t="s">
        <v>177</v>
      </c>
      <c r="E46" s="49" t="s">
        <v>109</v>
      </c>
    </row>
    <row r="47" spans="2:5" ht="33.75" customHeight="1" x14ac:dyDescent="0.25">
      <c r="B47" s="43" t="s">
        <v>64</v>
      </c>
      <c r="C47" s="44" t="s">
        <v>100</v>
      </c>
      <c r="D47" s="45" t="s">
        <v>178</v>
      </c>
      <c r="E47" s="50" t="s">
        <v>110</v>
      </c>
    </row>
    <row r="48" spans="2:5" ht="33.75" customHeight="1" x14ac:dyDescent="0.25">
      <c r="B48" s="43" t="s">
        <v>64</v>
      </c>
      <c r="C48" s="44" t="s">
        <v>100</v>
      </c>
      <c r="D48" s="45" t="s">
        <v>179</v>
      </c>
      <c r="E48" s="49" t="s">
        <v>111</v>
      </c>
    </row>
    <row r="49" spans="2:5" ht="33.75" customHeight="1" x14ac:dyDescent="0.25">
      <c r="B49" s="43"/>
      <c r="C49" s="44" t="s">
        <v>100</v>
      </c>
      <c r="D49" s="45" t="s">
        <v>180</v>
      </c>
      <c r="E49" s="49" t="s">
        <v>112</v>
      </c>
    </row>
    <row r="50" spans="2:5" s="51" customFormat="1" ht="30.75" customHeight="1" x14ac:dyDescent="0.25">
      <c r="B50" s="43" t="s">
        <v>64</v>
      </c>
      <c r="C50" s="44" t="s">
        <v>113</v>
      </c>
      <c r="D50" s="45" t="s">
        <v>181</v>
      </c>
      <c r="E50" s="50" t="s">
        <v>114</v>
      </c>
    </row>
    <row r="51" spans="2:5" ht="25.5" customHeight="1" x14ac:dyDescent="0.25">
      <c r="B51" s="43" t="s">
        <v>64</v>
      </c>
      <c r="C51" s="44" t="s">
        <v>113</v>
      </c>
      <c r="D51" s="45" t="s">
        <v>182</v>
      </c>
      <c r="E51" s="48" t="s">
        <v>115</v>
      </c>
    </row>
    <row r="52" spans="2:5" x14ac:dyDescent="0.25">
      <c r="B52" s="43" t="s">
        <v>64</v>
      </c>
      <c r="C52" s="44" t="s">
        <v>113</v>
      </c>
      <c r="D52" s="45" t="s">
        <v>183</v>
      </c>
      <c r="E52" s="52" t="s">
        <v>116</v>
      </c>
    </row>
    <row r="53" spans="2:5" x14ac:dyDescent="0.25">
      <c r="B53" s="43" t="s">
        <v>64</v>
      </c>
      <c r="C53" s="44" t="s">
        <v>113</v>
      </c>
      <c r="D53" s="45" t="s">
        <v>184</v>
      </c>
      <c r="E53" s="49" t="s">
        <v>117</v>
      </c>
    </row>
    <row r="54" spans="2:5" ht="29.25" customHeight="1" x14ac:dyDescent="0.25">
      <c r="B54" s="43" t="s">
        <v>64</v>
      </c>
      <c r="C54" s="44" t="s">
        <v>113</v>
      </c>
      <c r="D54" s="45" t="s">
        <v>185</v>
      </c>
      <c r="E54" s="50" t="s">
        <v>118</v>
      </c>
    </row>
    <row r="55" spans="2:5" x14ac:dyDescent="0.25">
      <c r="B55" s="43" t="s">
        <v>64</v>
      </c>
      <c r="C55" s="44" t="s">
        <v>113</v>
      </c>
      <c r="D55" s="45" t="s">
        <v>186</v>
      </c>
      <c r="E55" s="49" t="s">
        <v>119</v>
      </c>
    </row>
    <row r="56" spans="2:5" x14ac:dyDescent="0.25">
      <c r="B56" s="43" t="s">
        <v>64</v>
      </c>
      <c r="C56" s="44" t="s">
        <v>113</v>
      </c>
      <c r="D56" s="45" t="s">
        <v>187</v>
      </c>
      <c r="E56" s="53" t="s">
        <v>120</v>
      </c>
    </row>
    <row r="57" spans="2:5" x14ac:dyDescent="0.25">
      <c r="B57" s="43" t="s">
        <v>64</v>
      </c>
      <c r="C57" s="44" t="s">
        <v>121</v>
      </c>
      <c r="D57" s="45" t="s">
        <v>188</v>
      </c>
      <c r="E57" s="46" t="s">
        <v>122</v>
      </c>
    </row>
    <row r="58" spans="2:5" x14ac:dyDescent="0.25">
      <c r="B58" s="43"/>
      <c r="C58" s="44" t="s">
        <v>121</v>
      </c>
      <c r="D58" s="45" t="s">
        <v>189</v>
      </c>
      <c r="E58" s="46" t="s">
        <v>123</v>
      </c>
    </row>
    <row r="59" spans="2:5" x14ac:dyDescent="0.25">
      <c r="B59" s="43"/>
      <c r="C59" s="44" t="s">
        <v>121</v>
      </c>
      <c r="D59" s="45" t="s">
        <v>190</v>
      </c>
      <c r="E59" s="46" t="s">
        <v>124</v>
      </c>
    </row>
    <row r="60" spans="2:5" x14ac:dyDescent="0.25">
      <c r="B60" s="43" t="s">
        <v>64</v>
      </c>
      <c r="C60" s="44" t="s">
        <v>121</v>
      </c>
      <c r="D60" s="45" t="s">
        <v>191</v>
      </c>
      <c r="E60" s="46" t="s">
        <v>125</v>
      </c>
    </row>
    <row r="61" spans="2:5" x14ac:dyDescent="0.25">
      <c r="B61" s="43" t="s">
        <v>64</v>
      </c>
      <c r="C61" s="44" t="s">
        <v>121</v>
      </c>
      <c r="D61" s="45" t="s">
        <v>192</v>
      </c>
      <c r="E61" s="46" t="s">
        <v>126</v>
      </c>
    </row>
    <row r="62" spans="2:5" x14ac:dyDescent="0.25">
      <c r="B62" s="43" t="s">
        <v>64</v>
      </c>
      <c r="C62" s="44" t="s">
        <v>121</v>
      </c>
      <c r="D62" s="45" t="s">
        <v>193</v>
      </c>
      <c r="E62" s="46" t="s">
        <v>127</v>
      </c>
    </row>
    <row r="63" spans="2:5" ht="19.5" customHeight="1" x14ac:dyDescent="0.25">
      <c r="B63" s="43" t="s">
        <v>64</v>
      </c>
      <c r="C63" s="44" t="s">
        <v>121</v>
      </c>
      <c r="D63" s="45" t="s">
        <v>194</v>
      </c>
      <c r="E63" s="46" t="s">
        <v>128</v>
      </c>
    </row>
    <row r="64" spans="2:5" x14ac:dyDescent="0.25">
      <c r="B64" s="43" t="s">
        <v>64</v>
      </c>
      <c r="C64" s="44" t="s">
        <v>121</v>
      </c>
      <c r="D64" s="45" t="s">
        <v>195</v>
      </c>
      <c r="E64" s="46" t="s">
        <v>129</v>
      </c>
    </row>
    <row r="65" spans="2:5" x14ac:dyDescent="0.25">
      <c r="B65" s="43" t="s">
        <v>64</v>
      </c>
      <c r="C65" s="44" t="s">
        <v>121</v>
      </c>
      <c r="D65" s="45" t="s">
        <v>196</v>
      </c>
      <c r="E65" s="46" t="s">
        <v>130</v>
      </c>
    </row>
    <row r="66" spans="2:5" x14ac:dyDescent="0.25">
      <c r="B66" s="43" t="s">
        <v>64</v>
      </c>
      <c r="C66" s="44" t="s">
        <v>121</v>
      </c>
      <c r="D66" s="45" t="s">
        <v>197</v>
      </c>
      <c r="E66" s="46" t="s">
        <v>131</v>
      </c>
    </row>
    <row r="67" spans="2:5" ht="27" customHeight="1" x14ac:dyDescent="0.25">
      <c r="B67" s="43" t="s">
        <v>64</v>
      </c>
      <c r="C67" s="44" t="s">
        <v>121</v>
      </c>
      <c r="D67" s="45" t="s">
        <v>198</v>
      </c>
      <c r="E67" s="46" t="s">
        <v>132</v>
      </c>
    </row>
    <row r="68" spans="2:5" ht="27" customHeight="1" x14ac:dyDescent="0.25">
      <c r="B68" s="43" t="s">
        <v>64</v>
      </c>
      <c r="C68" s="44" t="s">
        <v>121</v>
      </c>
      <c r="D68" s="45" t="s">
        <v>199</v>
      </c>
      <c r="E68" s="46" t="s">
        <v>133</v>
      </c>
    </row>
    <row r="69" spans="2:5" ht="27" customHeight="1" x14ac:dyDescent="0.25">
      <c r="B69" s="43" t="s">
        <v>64</v>
      </c>
      <c r="C69" s="44" t="s">
        <v>121</v>
      </c>
      <c r="D69" s="45" t="s">
        <v>200</v>
      </c>
      <c r="E69" s="46" t="s">
        <v>134</v>
      </c>
    </row>
    <row r="70" spans="2:5" ht="27" customHeight="1" x14ac:dyDescent="0.25">
      <c r="B70" s="43"/>
      <c r="C70" s="44" t="s">
        <v>121</v>
      </c>
      <c r="D70" s="45" t="s">
        <v>201</v>
      </c>
      <c r="E70" s="46" t="s">
        <v>135</v>
      </c>
    </row>
    <row r="71" spans="2:5" ht="27" customHeight="1" x14ac:dyDescent="0.25">
      <c r="B71" s="43"/>
      <c r="C71" s="44" t="s">
        <v>121</v>
      </c>
      <c r="D71" s="45" t="s">
        <v>202</v>
      </c>
      <c r="E71" s="46" t="s">
        <v>136</v>
      </c>
    </row>
    <row r="72" spans="2:5" s="58" customFormat="1" x14ac:dyDescent="0.25">
      <c r="B72" s="54"/>
      <c r="C72" s="55"/>
      <c r="D72" s="56"/>
      <c r="E72" s="57"/>
    </row>
    <row r="73" spans="2:5" s="58" customFormat="1" x14ac:dyDescent="0.25">
      <c r="B73" s="54"/>
      <c r="C73" s="55"/>
      <c r="D73" s="56"/>
      <c r="E73" s="57"/>
    </row>
    <row r="74" spans="2:5" s="58" customFormat="1" x14ac:dyDescent="0.25">
      <c r="B74" s="54"/>
      <c r="C74" s="55"/>
      <c r="D74" s="56"/>
      <c r="E74" s="57"/>
    </row>
    <row r="75" spans="2:5" s="58" customFormat="1" x14ac:dyDescent="0.25">
      <c r="B75" s="54"/>
      <c r="C75" s="55"/>
      <c r="D75" s="56"/>
      <c r="E75" s="57"/>
    </row>
    <row r="76" spans="2:5" s="58" customFormat="1" x14ac:dyDescent="0.25">
      <c r="B76" s="54"/>
      <c r="C76" s="55"/>
      <c r="D76" s="56"/>
      <c r="E76" s="57"/>
    </row>
    <row r="77" spans="2:5" s="58" customFormat="1" x14ac:dyDescent="0.25">
      <c r="B77" s="54"/>
      <c r="C77" s="55"/>
      <c r="D77" s="56"/>
      <c r="E77" s="57"/>
    </row>
    <row r="78" spans="2:5" s="58" customFormat="1" x14ac:dyDescent="0.25">
      <c r="B78" s="54"/>
      <c r="C78" s="55"/>
      <c r="D78" s="56"/>
      <c r="E78" s="57"/>
    </row>
    <row r="79" spans="2:5" s="58" customFormat="1" x14ac:dyDescent="0.25">
      <c r="B79" s="54"/>
      <c r="C79" s="55"/>
      <c r="D79" s="56"/>
      <c r="E79" s="59"/>
    </row>
    <row r="80" spans="2:5" s="58" customFormat="1" x14ac:dyDescent="0.25">
      <c r="B80" s="54"/>
      <c r="C80" s="55"/>
      <c r="D80" s="56"/>
      <c r="E80" s="59"/>
    </row>
    <row r="81" spans="2:5" s="58" customFormat="1" x14ac:dyDescent="0.25">
      <c r="B81" s="54"/>
      <c r="C81" s="55"/>
      <c r="D81" s="60"/>
      <c r="E81" s="57"/>
    </row>
    <row r="82" spans="2:5" s="58" customFormat="1" x14ac:dyDescent="0.25">
      <c r="B82" s="54"/>
      <c r="C82" s="55"/>
      <c r="D82" s="60"/>
      <c r="E82" s="61"/>
    </row>
    <row r="83" spans="2:5" s="58" customFormat="1" x14ac:dyDescent="0.25">
      <c r="B83" s="54"/>
      <c r="C83" s="57"/>
      <c r="D83" s="60"/>
      <c r="E83" s="57"/>
    </row>
    <row r="84" spans="2:5" s="58" customFormat="1" x14ac:dyDescent="0.25">
      <c r="B84" s="54"/>
      <c r="C84" s="57"/>
      <c r="D84" s="60"/>
      <c r="E84" s="57"/>
    </row>
    <row r="85" spans="2:5" s="58" customFormat="1" x14ac:dyDescent="0.25">
      <c r="B85" s="54"/>
      <c r="C85" s="57"/>
      <c r="D85" s="60"/>
      <c r="E85" s="57"/>
    </row>
    <row r="86" spans="2:5" s="58" customFormat="1" x14ac:dyDescent="0.25">
      <c r="B86" s="54"/>
      <c r="C86" s="57"/>
      <c r="D86" s="60"/>
      <c r="E86" s="59"/>
    </row>
    <row r="87" spans="2:5" s="58" customFormat="1" x14ac:dyDescent="0.25">
      <c r="B87" s="54"/>
      <c r="C87" s="57"/>
      <c r="D87" s="60"/>
      <c r="E87" s="57"/>
    </row>
    <row r="88" spans="2:5" s="58" customFormat="1" x14ac:dyDescent="0.25">
      <c r="B88" s="54"/>
      <c r="C88" s="57"/>
      <c r="D88" s="60"/>
      <c r="E88" s="57"/>
    </row>
    <row r="89" spans="2:5" s="58" customFormat="1" x14ac:dyDescent="0.25">
      <c r="B89" s="54"/>
      <c r="C89" s="57"/>
      <c r="D89" s="60"/>
      <c r="E89" s="57"/>
    </row>
    <row r="90" spans="2:5" s="58" customFormat="1" x14ac:dyDescent="0.25">
      <c r="B90" s="54"/>
      <c r="C90" s="57"/>
      <c r="D90" s="60"/>
      <c r="E90" s="57"/>
    </row>
    <row r="91" spans="2:5" s="58" customFormat="1" x14ac:dyDescent="0.25">
      <c r="B91" s="54"/>
      <c r="C91" s="57"/>
      <c r="D91" s="60"/>
      <c r="E91" s="57"/>
    </row>
    <row r="92" spans="2:5" s="62" customFormat="1" x14ac:dyDescent="0.25">
      <c r="B92" s="54"/>
      <c r="C92" s="57"/>
      <c r="D92" s="60"/>
      <c r="E92" s="57"/>
    </row>
    <row r="93" spans="2:5" s="62" customFormat="1" x14ac:dyDescent="0.25">
      <c r="B93" s="54"/>
      <c r="C93" s="57"/>
      <c r="D93" s="60"/>
      <c r="E93" s="57"/>
    </row>
    <row r="94" spans="2:5" s="62" customFormat="1" x14ac:dyDescent="0.25">
      <c r="B94" s="54"/>
      <c r="C94" s="57"/>
      <c r="D94" s="60"/>
      <c r="E94" s="63"/>
    </row>
    <row r="95" spans="2:5" s="62" customFormat="1" x14ac:dyDescent="0.25">
      <c r="B95" s="54"/>
      <c r="C95" s="57"/>
      <c r="D95" s="60"/>
      <c r="E95" s="57"/>
    </row>
    <row r="96" spans="2:5" s="62" customFormat="1" x14ac:dyDescent="0.25">
      <c r="B96" s="54"/>
      <c r="C96" s="57"/>
      <c r="D96" s="60"/>
      <c r="E96" s="57"/>
    </row>
    <row r="97" spans="2:5" s="62" customFormat="1" x14ac:dyDescent="0.25">
      <c r="B97" s="54"/>
      <c r="C97" s="57"/>
      <c r="D97" s="64"/>
      <c r="E97" s="63"/>
    </row>
    <row r="98" spans="2:5" s="62" customFormat="1" x14ac:dyDescent="0.25">
      <c r="B98" s="54"/>
      <c r="C98" s="57"/>
      <c r="D98" s="60"/>
      <c r="E98" s="57"/>
    </row>
    <row r="99" spans="2:5" s="62" customFormat="1" x14ac:dyDescent="0.25">
      <c r="B99" s="54"/>
      <c r="C99" s="59"/>
      <c r="D99" s="60"/>
      <c r="E99" s="57"/>
    </row>
    <row r="100" spans="2:5" s="62" customFormat="1" x14ac:dyDescent="0.25">
      <c r="B100" s="54"/>
      <c r="C100" s="57"/>
      <c r="D100" s="60"/>
      <c r="E100" s="57"/>
    </row>
    <row r="101" spans="2:5" s="62" customFormat="1" x14ac:dyDescent="0.25">
      <c r="B101" s="54"/>
      <c r="C101" s="57"/>
      <c r="D101" s="60"/>
      <c r="E101" s="57"/>
    </row>
    <row r="102" spans="2:5" s="62" customFormat="1" x14ac:dyDescent="0.25">
      <c r="B102" s="54"/>
      <c r="C102" s="57"/>
      <c r="D102" s="60"/>
      <c r="E102" s="57"/>
    </row>
    <row r="103" spans="2:5" s="62" customFormat="1" x14ac:dyDescent="0.25">
      <c r="B103" s="54"/>
      <c r="C103" s="57"/>
      <c r="D103" s="60"/>
      <c r="E103" s="57"/>
    </row>
    <row r="104" spans="2:5" s="62" customFormat="1" x14ac:dyDescent="0.25">
      <c r="B104" s="54"/>
      <c r="C104" s="57"/>
      <c r="D104" s="60"/>
      <c r="E104" s="57"/>
    </row>
    <row r="105" spans="2:5" s="62" customFormat="1" x14ac:dyDescent="0.25">
      <c r="B105" s="54"/>
      <c r="C105" s="57"/>
      <c r="D105" s="60"/>
      <c r="E105" s="57"/>
    </row>
    <row r="106" spans="2:5" x14ac:dyDescent="0.25">
      <c r="B106" s="65"/>
      <c r="C106" s="66"/>
      <c r="D106" s="67"/>
      <c r="E106" s="66"/>
    </row>
    <row r="107" spans="2:5" x14ac:dyDescent="0.25">
      <c r="B107" s="43"/>
      <c r="C107" s="68"/>
      <c r="D107" s="69"/>
      <c r="E107" s="68"/>
    </row>
    <row r="108" spans="2:5" x14ac:dyDescent="0.25">
      <c r="B108" s="43"/>
      <c r="C108" s="68"/>
      <c r="D108" s="69"/>
      <c r="E108" s="70"/>
    </row>
    <row r="109" spans="2:5" x14ac:dyDescent="0.25">
      <c r="B109" s="43"/>
      <c r="C109" s="68"/>
      <c r="D109" s="69"/>
      <c r="E109" s="68"/>
    </row>
    <row r="110" spans="2:5" x14ac:dyDescent="0.25">
      <c r="B110" s="43"/>
      <c r="C110" s="68"/>
      <c r="D110" s="69"/>
      <c r="E110" s="68"/>
    </row>
    <row r="111" spans="2:5" x14ac:dyDescent="0.25">
      <c r="B111" s="43"/>
      <c r="C111" s="68"/>
      <c r="D111" s="69"/>
      <c r="E111" s="68"/>
    </row>
    <row r="112" spans="2:5" x14ac:dyDescent="0.25">
      <c r="B112" s="43"/>
      <c r="C112" s="68"/>
      <c r="D112" s="69"/>
      <c r="E112" s="68"/>
    </row>
    <row r="113" spans="2:5" x14ac:dyDescent="0.25">
      <c r="B113" s="43"/>
      <c r="C113" s="68"/>
      <c r="D113" s="69"/>
      <c r="E113" s="71"/>
    </row>
    <row r="114" spans="2:5" x14ac:dyDescent="0.25">
      <c r="B114" s="43"/>
      <c r="C114" s="68"/>
      <c r="D114" s="69"/>
      <c r="E114" s="68"/>
    </row>
    <row r="115" spans="2:5" x14ac:dyDescent="0.25">
      <c r="B115" s="43"/>
      <c r="C115" s="68"/>
      <c r="D115" s="69"/>
      <c r="E115" s="68"/>
    </row>
    <row r="116" spans="2:5" x14ac:dyDescent="0.25">
      <c r="B116" s="43"/>
      <c r="C116" s="68"/>
      <c r="D116" s="69"/>
      <c r="E116" s="71"/>
    </row>
    <row r="117" spans="2:5" x14ac:dyDescent="0.25">
      <c r="B117" s="43"/>
      <c r="C117" s="68"/>
      <c r="D117" s="69"/>
      <c r="E117" s="71"/>
    </row>
    <row r="118" spans="2:5" x14ac:dyDescent="0.25">
      <c r="B118" s="43"/>
      <c r="C118" s="68"/>
      <c r="D118" s="69"/>
      <c r="E118" s="68"/>
    </row>
    <row r="119" spans="2:5" x14ac:dyDescent="0.25">
      <c r="B119" s="43"/>
      <c r="C119" s="68"/>
      <c r="D119" s="69"/>
      <c r="E119" s="71"/>
    </row>
    <row r="120" spans="2:5" x14ac:dyDescent="0.25">
      <c r="B120" s="43"/>
      <c r="C120" s="68"/>
      <c r="D120" s="69"/>
      <c r="E120" s="68"/>
    </row>
    <row r="121" spans="2:5" x14ac:dyDescent="0.25">
      <c r="B121" s="43"/>
      <c r="C121" s="68"/>
      <c r="D121" s="69"/>
      <c r="E121" s="68"/>
    </row>
    <row r="122" spans="2:5" x14ac:dyDescent="0.25">
      <c r="B122" s="43"/>
      <c r="C122" s="68"/>
      <c r="D122" s="69"/>
      <c r="E122" s="68"/>
    </row>
    <row r="123" spans="2:5" x14ac:dyDescent="0.25">
      <c r="B123" s="43"/>
      <c r="C123" s="68"/>
      <c r="D123" s="69"/>
      <c r="E123" s="71"/>
    </row>
    <row r="124" spans="2:5" x14ac:dyDescent="0.25">
      <c r="B124" s="43"/>
      <c r="C124" s="68"/>
      <c r="D124" s="69"/>
      <c r="E124" s="72"/>
    </row>
    <row r="125" spans="2:5" x14ac:dyDescent="0.25">
      <c r="B125" s="43"/>
      <c r="C125" s="68"/>
      <c r="D125" s="69"/>
      <c r="E125" s="68"/>
    </row>
    <row r="126" spans="2:5" x14ac:dyDescent="0.25">
      <c r="B126" s="43"/>
      <c r="C126" s="68"/>
      <c r="D126" s="69"/>
      <c r="E126" s="68"/>
    </row>
    <row r="127" spans="2:5" x14ac:dyDescent="0.25">
      <c r="B127" s="43"/>
      <c r="C127" s="68"/>
      <c r="D127" s="69"/>
      <c r="E127" s="68"/>
    </row>
    <row r="128" spans="2:5" x14ac:dyDescent="0.25">
      <c r="B128" s="43"/>
      <c r="C128" s="68"/>
      <c r="D128" s="69"/>
      <c r="E128" s="68"/>
    </row>
    <row r="129" spans="2:5" x14ac:dyDescent="0.25">
      <c r="B129" s="43"/>
      <c r="C129" s="68"/>
      <c r="D129" s="69"/>
      <c r="E129" s="68"/>
    </row>
    <row r="130" spans="2:5" x14ac:dyDescent="0.25">
      <c r="B130" s="43"/>
      <c r="C130" s="68"/>
      <c r="D130" s="69"/>
      <c r="E130" s="68"/>
    </row>
    <row r="131" spans="2:5" x14ac:dyDescent="0.25">
      <c r="B131" s="43"/>
      <c r="C131" s="68"/>
      <c r="D131" s="69"/>
      <c r="E131" s="68"/>
    </row>
    <row r="132" spans="2:5" x14ac:dyDescent="0.25">
      <c r="B132" s="43"/>
      <c r="C132" s="68"/>
      <c r="D132" s="69"/>
      <c r="E132" s="68"/>
    </row>
    <row r="133" spans="2:5" x14ac:dyDescent="0.25">
      <c r="B133" s="43"/>
      <c r="C133" s="68"/>
      <c r="D133" s="69"/>
      <c r="E133" s="68"/>
    </row>
    <row r="134" spans="2:5" x14ac:dyDescent="0.25">
      <c r="B134" s="43"/>
      <c r="C134" s="68"/>
      <c r="D134" s="69"/>
      <c r="E134" s="68"/>
    </row>
    <row r="135" spans="2:5" x14ac:dyDescent="0.25">
      <c r="B135" s="43"/>
      <c r="C135" s="68"/>
      <c r="D135" s="69"/>
      <c r="E135" s="68"/>
    </row>
    <row r="136" spans="2:5" x14ac:dyDescent="0.25">
      <c r="B136" s="43"/>
      <c r="C136" s="68"/>
      <c r="D136" s="69"/>
      <c r="E136" s="68"/>
    </row>
    <row r="137" spans="2:5" x14ac:dyDescent="0.25">
      <c r="B137" s="43"/>
      <c r="C137" s="68"/>
      <c r="D137" s="69"/>
      <c r="E137" s="68"/>
    </row>
    <row r="138" spans="2:5" x14ac:dyDescent="0.25">
      <c r="B138" s="43"/>
      <c r="C138" s="68"/>
      <c r="D138" s="69"/>
      <c r="E138" s="68"/>
    </row>
    <row r="139" spans="2:5" x14ac:dyDescent="0.25">
      <c r="B139" s="43"/>
      <c r="C139" s="68"/>
      <c r="D139" s="69"/>
      <c r="E139" s="68"/>
    </row>
    <row r="140" spans="2:5" x14ac:dyDescent="0.25">
      <c r="B140" s="43"/>
      <c r="C140" s="68"/>
      <c r="D140" s="69"/>
      <c r="E140" s="68"/>
    </row>
    <row r="141" spans="2:5" x14ac:dyDescent="0.25">
      <c r="B141" s="43"/>
      <c r="C141" s="68"/>
      <c r="D141" s="69"/>
      <c r="E141" s="68"/>
    </row>
    <row r="142" spans="2:5" x14ac:dyDescent="0.25">
      <c r="B142" s="43"/>
      <c r="C142" s="68"/>
      <c r="D142" s="69"/>
      <c r="E142" s="68"/>
    </row>
    <row r="143" spans="2:5" x14ac:dyDescent="0.25">
      <c r="B143" s="43"/>
      <c r="C143" s="68"/>
      <c r="D143" s="69"/>
      <c r="E143" s="68"/>
    </row>
    <row r="144" spans="2:5" x14ac:dyDescent="0.25">
      <c r="B144" s="43"/>
      <c r="C144" s="68"/>
      <c r="D144" s="69"/>
      <c r="E144" s="68"/>
    </row>
    <row r="145" spans="2:5" x14ac:dyDescent="0.25">
      <c r="B145" s="43"/>
      <c r="C145" s="68"/>
      <c r="D145" s="69"/>
      <c r="E145" s="68"/>
    </row>
    <row r="146" spans="2:5" x14ac:dyDescent="0.25">
      <c r="B146" s="43"/>
      <c r="C146" s="68"/>
      <c r="D146" s="69"/>
      <c r="E146" s="68"/>
    </row>
    <row r="147" spans="2:5" x14ac:dyDescent="0.25">
      <c r="B147" s="43"/>
      <c r="C147" s="68"/>
      <c r="D147" s="73"/>
      <c r="E147" s="68"/>
    </row>
    <row r="148" spans="2:5" x14ac:dyDescent="0.25">
      <c r="B148" s="43"/>
      <c r="C148" s="68"/>
      <c r="E148" s="68"/>
    </row>
    <row r="149" spans="2:5" x14ac:dyDescent="0.25">
      <c r="B149" s="75"/>
      <c r="C149" s="76"/>
      <c r="E149" s="77"/>
    </row>
  </sheetData>
  <autoFilter ref="B5:E69"/>
  <mergeCells count="1">
    <mergeCell ref="B3:E3"/>
  </mergeCells>
  <pageMargins left="0.70866141732283472" right="0.70866141732283472" top="0.74803149606299213" bottom="0.74803149606299213" header="0.31496062992125984" footer="0.31496062992125984"/>
  <pageSetup paperSize="8" scale="65" orientation="landscape" r:id="rId1"/>
  <headerFooter>
    <oddHeader>&amp;A</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9</vt:i4>
      </vt:variant>
    </vt:vector>
  </HeadingPairs>
  <TitlesOfParts>
    <vt:vector size="14" baseType="lpstr">
      <vt:lpstr>Introduction</vt:lpstr>
      <vt:lpstr>EXTERNE</vt:lpstr>
      <vt:lpstr>HOSPITALISATION</vt:lpstr>
      <vt:lpstr>ACE Hospi - Etape 6</vt:lpstr>
      <vt:lpstr>Grille AC</vt:lpstr>
      <vt:lpstr>'ACE Hospi - Etape 6'!Impression_des_titres</vt:lpstr>
      <vt:lpstr>EXTERNE!Impression_des_titres</vt:lpstr>
      <vt:lpstr>'Grille AC'!Impression_des_titres</vt:lpstr>
      <vt:lpstr>HOSPITALISATION!Impression_des_titres</vt:lpstr>
      <vt:lpstr>'ACE Hospi - Etape 6'!Zone_d_impression</vt:lpstr>
      <vt:lpstr>EXTERNE!Zone_d_impression</vt:lpstr>
      <vt:lpstr>'Grille AC'!Zone_d_impression</vt:lpstr>
      <vt:lpstr>HOSPITALISATION!Zone_d_impression</vt:lpstr>
      <vt:lpstr>Introduction!Zone_d_impression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ASIP</dc:creator>
  <cp:lastModifiedBy>karine.eliot</cp:lastModifiedBy>
  <cp:lastPrinted>2017-09-08T13:19:54Z</cp:lastPrinted>
  <dcterms:created xsi:type="dcterms:W3CDTF">2017-07-25T17:28:03Z</dcterms:created>
  <dcterms:modified xsi:type="dcterms:W3CDTF">2017-12-05T16:06:59Z</dcterms:modified>
</cp:coreProperties>
</file>